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4880" windowHeight="8190" firstSheet="11" activeTab="14"/>
  </bookViews>
  <sheets>
    <sheet name="załacznik nr 1" sheetId="1" r:id="rId1"/>
    <sheet name="załacznik nr 2" sheetId="2" r:id="rId2"/>
    <sheet name="załącznik nr 3" sheetId="14" r:id="rId3"/>
    <sheet name="zalacznik nr 4 " sheetId="17" r:id="rId4"/>
    <sheet name="Tabela 4" sheetId="3" state="hidden" r:id="rId5"/>
    <sheet name="załacznik nr 5" sheetId="5" r:id="rId6"/>
    <sheet name="zał.6" sheetId="18" r:id="rId7"/>
    <sheet name="Zał. nr 7" sheetId="4" r:id="rId8"/>
    <sheet name="Załacznik nr 8" sheetId="6" r:id="rId9"/>
    <sheet name="Załacznik nr 8(1)" sheetId="7" r:id="rId10"/>
    <sheet name="Załacznik nr 8(2)" sheetId="8" r:id="rId11"/>
    <sheet name="Załacznik nr 8(3)" sheetId="9" r:id="rId12"/>
    <sheet name="Załacznik nr 8(4)" sheetId="10" r:id="rId13"/>
    <sheet name="załącznik nr 9" sheetId="15" r:id="rId14"/>
    <sheet name="załącznik nr 10" sheetId="13" r:id="rId15"/>
  </sheets>
  <calcPr calcId="125725"/>
</workbook>
</file>

<file path=xl/calcChain.xml><?xml version="1.0" encoding="utf-8"?>
<calcChain xmlns="http://schemas.openxmlformats.org/spreadsheetml/2006/main">
  <c r="F7" i="1"/>
  <c r="E17" i="4"/>
  <c r="F36" i="2" l="1"/>
  <c r="F35" s="1"/>
  <c r="E36"/>
  <c r="E35" s="1"/>
  <c r="F11" i="1"/>
  <c r="F12"/>
  <c r="E7"/>
  <c r="E7" i="2"/>
  <c r="F7"/>
  <c r="G10" i="18"/>
  <c r="E13"/>
  <c r="E10" s="1"/>
  <c r="J10"/>
  <c r="I10"/>
  <c r="H10"/>
  <c r="F10"/>
  <c r="D10"/>
  <c r="C10"/>
  <c r="D10" i="17"/>
  <c r="F25" i="2"/>
  <c r="F24" s="1"/>
  <c r="E20"/>
  <c r="E22"/>
  <c r="E5"/>
  <c r="E4" s="1"/>
  <c r="F15" i="1"/>
  <c r="F13" i="6"/>
  <c r="F16" i="3"/>
  <c r="F20"/>
  <c r="F21"/>
  <c r="E20"/>
  <c r="E21"/>
  <c r="I14" i="15"/>
  <c r="G14"/>
  <c r="F14"/>
  <c r="I12" i="17"/>
  <c r="D9"/>
  <c r="D8"/>
  <c r="G12"/>
  <c r="E12"/>
  <c r="F27" i="2"/>
  <c r="F33"/>
  <c r="F32" s="1"/>
  <c r="F10" i="10"/>
  <c r="F7" i="14"/>
  <c r="E7"/>
  <c r="F13" i="2"/>
  <c r="F12" s="1"/>
  <c r="E13"/>
  <c r="E12" s="1"/>
  <c r="E12" i="1"/>
  <c r="E11" s="1"/>
  <c r="F15" i="3"/>
  <c r="F23" s="1"/>
  <c r="E16"/>
  <c r="E15" s="1"/>
  <c r="G15" i="9"/>
  <c r="F15"/>
  <c r="I14" i="8"/>
  <c r="G14"/>
  <c r="F14"/>
  <c r="G15" i="7"/>
  <c r="F15"/>
  <c r="G13" i="6"/>
  <c r="D17" i="5"/>
  <c r="D8"/>
  <c r="E7" i="3"/>
  <c r="E6" s="1"/>
  <c r="F41" i="2"/>
  <c r="F40" s="1"/>
  <c r="F30"/>
  <c r="F29" s="1"/>
  <c r="F16"/>
  <c r="F15" s="1"/>
  <c r="F6" i="1"/>
  <c r="E6"/>
  <c r="E17" s="1"/>
  <c r="D12" i="17" l="1"/>
  <c r="E19" i="2"/>
  <c r="E43" s="1"/>
  <c r="F43"/>
  <c r="F17" i="1"/>
</calcChain>
</file>

<file path=xl/sharedStrings.xml><?xml version="1.0" encoding="utf-8"?>
<sst xmlns="http://schemas.openxmlformats.org/spreadsheetml/2006/main" count="509" uniqueCount="288">
  <si>
    <t>Dz.</t>
  </si>
  <si>
    <t>Rozdz.</t>
  </si>
  <si>
    <t>§</t>
  </si>
  <si>
    <t xml:space="preserve">Wyszczególnienie </t>
  </si>
  <si>
    <t>Zmniejszenia</t>
  </si>
  <si>
    <t>Zwiększenia</t>
  </si>
  <si>
    <t>010</t>
  </si>
  <si>
    <t>Rolnictwo i łowiectwo</t>
  </si>
  <si>
    <t>700</t>
  </si>
  <si>
    <t>Gospodarka mieszkaniowa</t>
  </si>
  <si>
    <t>Gospodarka gruntami i nieruchomościami</t>
  </si>
  <si>
    <t>0830</t>
  </si>
  <si>
    <t>Wpływy z usług</t>
  </si>
  <si>
    <t>Pozostała działalność</t>
  </si>
  <si>
    <t>Pozostała działaność</t>
  </si>
  <si>
    <t>Edukacyjna opieka wychowawcza</t>
  </si>
  <si>
    <t>Pomoc materialna dla uczniów</t>
  </si>
  <si>
    <t>OGÓŁEM</t>
  </si>
  <si>
    <t>6050</t>
  </si>
  <si>
    <t>Wydatki inwestycyjne jednostek budżetowych</t>
  </si>
  <si>
    <t>750</t>
  </si>
  <si>
    <t>Administracja publiczna</t>
  </si>
  <si>
    <t>Wynagrodzenia bezosobowe</t>
  </si>
  <si>
    <t>4210</t>
  </si>
  <si>
    <t>4260</t>
  </si>
  <si>
    <t>Zakup materiałów i wyposażenia</t>
  </si>
  <si>
    <t>Zakup energii</t>
  </si>
  <si>
    <t>Kultura fizyczna i sport</t>
  </si>
  <si>
    <t>Wydatki jednostek pomocniczych w 2010 r.</t>
  </si>
  <si>
    <t>w złotych</t>
  </si>
  <si>
    <t>Lp.</t>
  </si>
  <si>
    <t>Dział</t>
  </si>
  <si>
    <t>Rozdział</t>
  </si>
  <si>
    <t>Nazwa jednostki pomocniczej</t>
  </si>
  <si>
    <t>Kwota</t>
  </si>
  <si>
    <t>Sołectwo Łukaszów</t>
  </si>
  <si>
    <t>Sołectwo Brochocin</t>
  </si>
  <si>
    <t>Sołectwo Grodziec</t>
  </si>
  <si>
    <t>Sołectwo Jadwisin</t>
  </si>
  <si>
    <t>Sołectwo Modlikowice</t>
  </si>
  <si>
    <t>Sołectwo Olszanica</t>
  </si>
  <si>
    <t>Sołectwo Radziechów</t>
  </si>
  <si>
    <t>Sołectwo Uniejowice</t>
  </si>
  <si>
    <t>Sołectwo Wojciechów</t>
  </si>
  <si>
    <t>Sołectwo Zagrodno</t>
  </si>
  <si>
    <t>Sołectwo Zagrodno - Osiedle</t>
  </si>
  <si>
    <t>Ogółem</t>
  </si>
  <si>
    <t>Przychody i rozchody budżetu w 2010 r.</t>
  </si>
  <si>
    <t>Treść</t>
  </si>
  <si>
    <t>Klasyfikacja
§</t>
  </si>
  <si>
    <t>Kwota
2010 r.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</si>
  <si>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</si>
  <si>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</si>
  <si>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</si>
  <si>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</si>
  <si>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</si>
  <si>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</si>
  <si>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</si>
  <si>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</si>
  <si>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</si>
  <si>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</si>
  <si>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</si>
  <si>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</si>
  <si>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</si>
  <si>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</si>
  <si>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</si>
  <si>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</si>
  <si>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</si>
  <si>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</si>
  <si>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</si>
  <si>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</si>
  <si>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</si>
  <si>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</si>
  <si>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</si>
  <si>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</si>
  <si>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</si>
  <si>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</si>
  <si>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</si>
  <si>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</si>
  <si>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</si>
  <si>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</si>
  <si>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</si>
  <si>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</si>
  <si>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Wykup papierów wartościowych (obligacji)</t>
  </si>
  <si>
    <t>§ 982</t>
  </si>
  <si>
    <t>Rozchody z tytułu innych rozliczeń</t>
  </si>
  <si>
    <t>§ 995</t>
  </si>
  <si>
    <t>Zadania inwestycyjne w 2010 r. (wraz z dotacjami na inwestycje)</t>
  </si>
  <si>
    <t>§**</t>
  </si>
  <si>
    <t>Nazwa zadania inwestycyjnego</t>
  </si>
  <si>
    <t>Planowane wydatki</t>
  </si>
  <si>
    <t>Jednostka organizacyjna realizująca program lub koordynująca wykonanie programu</t>
  </si>
  <si>
    <r>
      <t xml:space="preserve">rok budżetowy 2010 </t>
    </r>
    <r>
      <rPr>
        <b/>
        <sz val="10"/>
        <rFont val="Arial CE"/>
        <charset val="238"/>
      </rPr>
      <t>(8+9+10+11)</t>
    </r>
  </si>
  <si>
    <t>z tego źródła finansowania</t>
  </si>
  <si>
    <t>dochody własne jst</t>
  </si>
  <si>
    <t>kredyty
i pożyczki</t>
  </si>
  <si>
    <t>środki pochodzące
z innych  źródeł*</t>
  </si>
  <si>
    <t>środki wymienione
w art. 5 ust. 1 pkt 2 i 3 u.f.p.</t>
  </si>
  <si>
    <t>01010</t>
  </si>
  <si>
    <t>A.      
B.
C.
…</t>
  </si>
  <si>
    <t>Urząd Gminy Zagrodno</t>
  </si>
  <si>
    <t>Modernizacja stacji uzdatniania wody w Brochocinie</t>
  </si>
  <si>
    <t>600</t>
  </si>
  <si>
    <t>60016</t>
  </si>
  <si>
    <t>Budowa drogi dojazdowej do Zamku Grodziec</t>
  </si>
  <si>
    <t>Budowa drogi dojazdowej tłuczniowej do SUW w Olszanicy</t>
  </si>
  <si>
    <t>Budowa drogi asfaltowej przy bloku nr 4 w Olszanicy</t>
  </si>
  <si>
    <t>9.</t>
  </si>
  <si>
    <t>Budowa drogi dojazdowej do remizo-świetlicy w Brochocinie</t>
  </si>
  <si>
    <t>70095</t>
  </si>
  <si>
    <t>Komputeryzacja urzedu</t>
  </si>
  <si>
    <t>Zakup samochodu bojowego typu lekkiego dla OSP Brochocin</t>
  </si>
  <si>
    <t>Wykonanie ogrodzenia sali gimnastycznej w Radziechowie</t>
  </si>
  <si>
    <t>Szkoła Podstawowa w Radziechowie</t>
  </si>
  <si>
    <t>Wykonanie chodnika przy Szkole Podstawowej w Uniejowicach</t>
  </si>
  <si>
    <t>Szkoła Podstawowa w Uniejowicach</t>
  </si>
  <si>
    <t>Adaptacja pomieszczeń na przedszkole</t>
  </si>
  <si>
    <t>Zakład Usług Komunalnych w Zagrodnie</t>
  </si>
  <si>
    <t>Ocieplenie zbiorników retencyjnych w Radziechowie</t>
  </si>
  <si>
    <t>Modernizacja przepompowni wody w Uniejowicach</t>
  </si>
  <si>
    <t>Wykonanie elewacji i malowania pomieszczeń świetlicy w Jadwisinie</t>
  </si>
  <si>
    <t>Wymiana pokrycia dachowego, ocieplenie i elewacja świetlicy w Radziechowie</t>
  </si>
  <si>
    <t>Dobudowa pomieszczeń do świetlicy w Wojciechowie</t>
  </si>
  <si>
    <t>Budowa świetlicy wiejskiej z remizą w Brochocinie</t>
  </si>
  <si>
    <t>Modernizacja dachu budynku głównego palatium Zamku Grodziec w Grodźcu</t>
  </si>
  <si>
    <t>Przeniesienie słupa energetycznego w Radziechowie</t>
  </si>
  <si>
    <t>Ogółem:</t>
  </si>
  <si>
    <t>x</t>
  </si>
  <si>
    <t>4300</t>
  </si>
  <si>
    <t>Wyszczególnienie</t>
  </si>
  <si>
    <t>Wydatki</t>
  </si>
  <si>
    <t>Stan środków obrotowych** na koniec roku</t>
  </si>
  <si>
    <t>Rozliczenia
z budżetem
z tytułu wpłat nadwyżek środków za 2009 r.</t>
  </si>
  <si>
    <t>ogółem</t>
  </si>
  <si>
    <t>w tym:</t>
  </si>
  <si>
    <t>w tym: wpłata do budżetu</t>
  </si>
  <si>
    <t>§ 265</t>
  </si>
  <si>
    <t xml:space="preserve">na inwestycje § 6210 </t>
  </si>
  <si>
    <t>z tego:</t>
  </si>
  <si>
    <t>900</t>
  </si>
  <si>
    <t>Gospodarka komunalna i ochrona środowiska</t>
  </si>
  <si>
    <t>Zakup usług pozostałych</t>
  </si>
  <si>
    <t>710</t>
  </si>
  <si>
    <t>71014</t>
  </si>
  <si>
    <t>Działalność usługowa</t>
  </si>
  <si>
    <t>Plany zagospodarowania przestrzennego</t>
  </si>
  <si>
    <t>0960</t>
  </si>
  <si>
    <t>Otrzymane spadki, zapisy i darowizny</t>
  </si>
  <si>
    <t>Razem</t>
  </si>
  <si>
    <t>Zakup materiałó i wyposażenia</t>
  </si>
  <si>
    <t>Wydatki dochodów własnych jednostek budżetowych</t>
  </si>
  <si>
    <t>Rok</t>
  </si>
  <si>
    <t>Nazwa programu i zadania</t>
  </si>
  <si>
    <t>Okres realizacji inwestycji</t>
  </si>
  <si>
    <t>Naklady finansowe w danym roku</t>
  </si>
  <si>
    <t>Żródła pokrycia wydatków na  realizację inwestcyji</t>
  </si>
  <si>
    <t>Fundusze Europejskie</t>
  </si>
  <si>
    <t>Inne źródła WFOŚiGW. WFOGR</t>
  </si>
  <si>
    <t>Koszt inwestycji ogółem</t>
  </si>
  <si>
    <t>Budżet gminy</t>
  </si>
  <si>
    <t>PROGRAM</t>
  </si>
  <si>
    <t>Program Rozwoju Obszarów Wiejskich na lata 2007-2013</t>
  </si>
  <si>
    <r>
      <rPr>
        <b/>
        <sz val="11"/>
        <color theme="1"/>
        <rFont val="Czcionka tekstu podstawowego"/>
        <charset val="238"/>
      </rPr>
      <t xml:space="preserve">Nazwa zadania </t>
    </r>
    <r>
      <rPr>
        <i/>
        <sz val="11"/>
        <color theme="1"/>
        <rFont val="Czcionka tekstu podstawowego"/>
        <charset val="238"/>
      </rPr>
      <t>"Budowa świetlicy wiejskiej z remizą w Brochocinie"</t>
    </r>
  </si>
  <si>
    <t>2009-2010</t>
  </si>
  <si>
    <t>Wydatki na projekty i programy realizowane z udziałem środków pochodzących z budżetu Unii Europejskiej</t>
  </si>
  <si>
    <t>6208</t>
  </si>
  <si>
    <t>Dotacje celowe w ramach programów finansowanych z udziałem środków europejskich oraz środków, o których mowa w art..5 ust.1 pkt 3 oraz ust.5 i 6 ustawy, lub płatności w ramach budżetu środków europejskich</t>
  </si>
  <si>
    <t>6058</t>
  </si>
  <si>
    <t>Tabela 4</t>
  </si>
  <si>
    <t>Paragraf</t>
  </si>
  <si>
    <t>Dochody własne  jednostek budżetowych</t>
  </si>
  <si>
    <t>Adaptacja pomieszczeń świetlicy w Brochocinie na lokale socjalne-przygotowanie dokumentacji</t>
  </si>
  <si>
    <t>Adaptacja pomieszczeń na lokal socjalny -Wojciechów 26</t>
  </si>
  <si>
    <t>Adaptacja dwóch pomieszczeń na mieszkania komunalne - Modlikowice 55</t>
  </si>
  <si>
    <t>952</t>
  </si>
  <si>
    <t>Przychody z zaciągniętych pożyczek i kredytów na rynku krajowym</t>
  </si>
  <si>
    <t>Plan limitów na wydatki inwestycyjne Gminy Zagrodno na lata 2010-2012</t>
  </si>
  <si>
    <t>Nakłady finansowe w danym roku</t>
  </si>
  <si>
    <t>Źródła pokrycia wydatków na realizacje inwestycji</t>
  </si>
  <si>
    <t>Inne źródła *</t>
  </si>
  <si>
    <t>Inne źródła</t>
  </si>
  <si>
    <t>ROK 2010</t>
  </si>
  <si>
    <t>PROGRAM I</t>
  </si>
  <si>
    <t>Przedsięwzięcia z zakresu infrastruktury sanitacyjnej i zaopatrzenia w wodę</t>
  </si>
  <si>
    <t>PROGRAM VI</t>
  </si>
  <si>
    <t>Sport i turystyka</t>
  </si>
  <si>
    <t>RAZEM ROK 2010</t>
  </si>
  <si>
    <t>Budowa trybun na boisku sportowym w Zagrodnie</t>
  </si>
  <si>
    <t>Kultura i ochrona dziedzictwa narodowego</t>
  </si>
  <si>
    <t>Domy i ośrodki kultury, swietlice i kluby</t>
  </si>
  <si>
    <t>Domy i ośrodki kultury, świetlice i kluby</t>
  </si>
  <si>
    <t>Oświata i wychowanie</t>
  </si>
  <si>
    <t>Przedszkola</t>
  </si>
  <si>
    <t>Sieć przesyłowa ze Stacji Uzdatniania Wody w Olszanicy na zbiorniki w Radziechowie</t>
  </si>
  <si>
    <t>Sieć przesyłowa ze Stacji Uzdatniania Wody w Olszanicy na zbiorniki w Grodźcu z zasileniem wsi Olszanica</t>
  </si>
  <si>
    <t>Planowane kwoty dotacji udzielanych z budżetu gminy w 2010r.</t>
  </si>
  <si>
    <t xml:space="preserve">Rozdz. </t>
  </si>
  <si>
    <t>Nazwa</t>
  </si>
  <si>
    <t>Dotacje</t>
  </si>
  <si>
    <t>z tego</t>
  </si>
  <si>
    <t>przedmiotowe</t>
  </si>
  <si>
    <t>podmiotowe</t>
  </si>
  <si>
    <t>celowe</t>
  </si>
  <si>
    <t>sektor finansów publicznych</t>
  </si>
  <si>
    <t>spoza sektora finasów publicznych</t>
  </si>
  <si>
    <t>Zakład Usług Turystycznych "Zamek-Grodziec</t>
  </si>
  <si>
    <t>Zakład Usług Komunalnych</t>
  </si>
  <si>
    <t>Gminna Biblioteka Publiczna</t>
  </si>
  <si>
    <t>Gmina Złotoryja</t>
  </si>
  <si>
    <t>Gmina Legnica</t>
  </si>
  <si>
    <t>Przychody budżetu gminy</t>
  </si>
  <si>
    <t>Wydatki budżetu gminy</t>
  </si>
  <si>
    <t>Dochody budżetu gminy</t>
  </si>
  <si>
    <t>Infrastruktura wodociągowa i sanitacyjna wsi</t>
  </si>
  <si>
    <t>*</t>
  </si>
  <si>
    <t>A</t>
  </si>
  <si>
    <t>Dotacje i środki z budzetu państwa /np..wojewody, MEN…)</t>
  </si>
  <si>
    <t>B</t>
  </si>
  <si>
    <t>Środki i dotacje otrzymane od innych jst oraz innych jednostek zaliczanych do sektora finansów publicznych</t>
  </si>
  <si>
    <t>C</t>
  </si>
  <si>
    <t>**</t>
  </si>
  <si>
    <t>kol.4 do wykorzystania fakultatywnego</t>
  </si>
  <si>
    <t>Wybrać odpowiednie oznaczenie źródeł finansowania:</t>
  </si>
  <si>
    <t xml:space="preserve">A.      
B.
C.
</t>
  </si>
  <si>
    <t xml:space="preserve">A. 250 000,00
B.
C.
</t>
  </si>
  <si>
    <t>Zakup dwóch kosiarek samobieżnych /Olszanica, Zagrodno/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</si>
  <si>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</si>
  <si>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</si>
  <si>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</si>
  <si>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</si>
  <si>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</si>
  <si>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</si>
  <si>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</si>
  <si>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</si>
  <si>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</si>
  <si>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</si>
  <si>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</si>
  <si>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</si>
  <si>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</si>
  <si>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</si>
  <si>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</si>
  <si>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</si>
  <si>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</si>
  <si>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</si>
  <si>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0770</t>
  </si>
  <si>
    <t>Wpłaty z tytułu odpłatnego nabycia prawa własności oraz prawa użytkowania wieczystego nieruchomości</t>
  </si>
  <si>
    <t>0470</t>
  </si>
  <si>
    <t>Wpływy z oplat za zarząd i użytkowanie wieczyste nieruchomości</t>
  </si>
  <si>
    <t>6207</t>
  </si>
  <si>
    <t>Ochrona zabytków i opieka nad zabytkami</t>
  </si>
  <si>
    <t>Transport i łączność</t>
  </si>
  <si>
    <t>Drogi publiczne gminne</t>
  </si>
  <si>
    <t>Bezpieczeństwo publiczne i ochrona przeciwpożarowa</t>
  </si>
  <si>
    <t>Komendy powiatowe Policji</t>
  </si>
  <si>
    <t>Wpłaty jednostek na państwowy fundusz celowy</t>
  </si>
  <si>
    <t>3000</t>
  </si>
  <si>
    <t>6220</t>
  </si>
  <si>
    <t>Komendy powiatowe Państwowej Straży Pożarnej</t>
  </si>
  <si>
    <t>Dotacje celowe z budżetu na finansowanie lub dofinansowanie kosztów realizacji inwestycji i zakupów inwestycyjnych innych jednostek sektora finansow publicznych</t>
  </si>
  <si>
    <t>Szkoły podstawowe</t>
  </si>
  <si>
    <t>90017</t>
  </si>
  <si>
    <t>Zakłady gospodarki komunalnej</t>
  </si>
  <si>
    <t>6210</t>
  </si>
  <si>
    <t>Dotacje celowe z budżetu na finansowanie lub dofinansowanie kosztów realizacji inwestycji i zakupów inwestycyjnych samorządowych zakładów budżetowych</t>
  </si>
  <si>
    <t>6057</t>
  </si>
  <si>
    <t>6060</t>
  </si>
  <si>
    <t>Wydatki  na zakupy inwestycyjne jednostek budżetowych</t>
  </si>
  <si>
    <r>
      <rPr>
        <b/>
        <sz val="11"/>
        <color theme="1"/>
        <rFont val="Czcionka tekstu podstawowego"/>
        <charset val="238"/>
      </rPr>
      <t xml:space="preserve">Nazwa zadania </t>
    </r>
    <r>
      <rPr>
        <i/>
        <sz val="11"/>
        <color theme="1"/>
        <rFont val="Czcionka tekstu podstawowego"/>
        <charset val="238"/>
      </rPr>
      <t>"Wykonanie elewacji i malowania pomieszczeń świetlicy                                w Jadwisinie"</t>
    </r>
  </si>
  <si>
    <t>Plan przychodów i wydatków zakładów budżetowych</t>
  </si>
  <si>
    <t xml:space="preserve"> oraz dochodów i wydatków rachunku dochodów własnych jednostek budżetowych na 2010 r.</t>
  </si>
  <si>
    <t>Stan środków obrotowych** na początek roku</t>
  </si>
  <si>
    <t>Przychody*</t>
  </si>
  <si>
    <t>dotacje
z budżetu***</t>
  </si>
  <si>
    <t>I.</t>
  </si>
  <si>
    <t>Zakłady budżetowe</t>
  </si>
  <si>
    <t>1. Zakład Usług Turystycznych</t>
  </si>
  <si>
    <t>2. Zakład Usług Komunalnych</t>
  </si>
  <si>
    <t>Priorytet:"Odnowa i rozwój wsi"</t>
  </si>
  <si>
    <t>Działanie:Jakość życia na obszarach wiejskich i róznicowanie gospodarki wiejskiej</t>
  </si>
  <si>
    <t>Działanie:Leader</t>
  </si>
  <si>
    <t>Priorytet:"Wdrażanie lokalnych strategii rozwoju"</t>
  </si>
  <si>
    <t>Inne źródła*/kredyt,pożyczka, dotacje/</t>
  </si>
  <si>
    <t>Zakup i montaż wiat przystankowych w Zagrodnie i Grodźcu /Podzamcze  i Kolonia Grodziska/</t>
  </si>
  <si>
    <t>2730</t>
  </si>
  <si>
    <t>Dotacje celowe otrzymane z budżetu przez użytkowników zabytków niebędących jednostkami budzetowymi na finansowanie i dofinansowanie prac remontowych i konserwatorskich przy tych zabytkach</t>
  </si>
  <si>
    <t>3240</t>
  </si>
  <si>
    <t>Stypendia dla uczniów</t>
  </si>
  <si>
    <t xml:space="preserve">Budowa Stacji Uzdatniania Wody w Olszanicy </t>
  </si>
</sst>
</file>

<file path=xl/styles.xml><?xml version="1.0" encoding="utf-8"?>
<styleSheet xmlns="http://schemas.openxmlformats.org/spreadsheetml/2006/main">
  <fonts count="39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4"/>
      <name val="Arial CE"/>
      <family val="2"/>
      <charset val="238"/>
    </font>
    <font>
      <sz val="8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6"/>
      <name val="Arial CE"/>
      <family val="2"/>
      <charset val="238"/>
    </font>
    <font>
      <sz val="10"/>
      <name val="Arial CE"/>
      <charset val="238"/>
    </font>
    <font>
      <sz val="10"/>
      <name val="Times New Roman"/>
      <family val="1"/>
      <charset val="238"/>
    </font>
    <font>
      <sz val="10"/>
      <color indexed="9"/>
      <name val="Arial CE"/>
      <charset val="238"/>
    </font>
    <font>
      <b/>
      <sz val="13"/>
      <name val="Arial CE"/>
      <family val="2"/>
      <charset val="238"/>
    </font>
    <font>
      <b/>
      <i/>
      <sz val="11"/>
      <color theme="1"/>
      <name val="Czcionka tekstu podstawowego"/>
      <charset val="238"/>
    </font>
    <font>
      <b/>
      <sz val="14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b/>
      <i/>
      <sz val="10"/>
      <color theme="1"/>
      <name val="Czcionka tekstu podstawowego"/>
      <charset val="238"/>
    </font>
    <font>
      <i/>
      <sz val="10"/>
      <color theme="1"/>
      <name val="Czcionka tekstu podstawowego"/>
      <charset val="238"/>
    </font>
    <font>
      <b/>
      <sz val="14"/>
      <color indexed="8"/>
      <name val="Czcionka tekstu podstawowego"/>
      <charset val="238"/>
    </font>
    <font>
      <b/>
      <sz val="10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sz val="16"/>
      <color indexed="8"/>
      <name val="Czcionka tekstu podstawowego"/>
      <family val="2"/>
      <charset val="238"/>
    </font>
    <font>
      <b/>
      <sz val="16"/>
      <color indexed="8"/>
      <name val="Czcionka tekstu podstawowego"/>
      <family val="2"/>
      <charset val="238"/>
    </font>
    <font>
      <sz val="10"/>
      <color indexed="8"/>
      <name val="Czcionka tekstu podstawowego"/>
      <family val="2"/>
      <charset val="238"/>
    </font>
    <font>
      <b/>
      <i/>
      <sz val="10"/>
      <color indexed="8"/>
      <name val="Czcionka tekstu podstawowego"/>
      <charset val="238"/>
    </font>
    <font>
      <sz val="10"/>
      <color indexed="8"/>
      <name val="Czcionka tekstu podstawowego"/>
      <charset val="238"/>
    </font>
    <font>
      <b/>
      <sz val="12"/>
      <color indexed="8"/>
      <name val="Czcionka tekstu podstawowego"/>
      <charset val="238"/>
    </font>
    <font>
      <b/>
      <sz val="10"/>
      <name val="Arial"/>
      <family val="2"/>
      <charset val="238"/>
    </font>
    <font>
      <sz val="14"/>
      <name val="Arial CE"/>
      <charset val="238"/>
    </font>
    <font>
      <i/>
      <sz val="11"/>
      <color theme="1"/>
      <name val="Czcionka tekstu podstawowego"/>
      <family val="2"/>
      <charset val="238"/>
    </font>
    <font>
      <i/>
      <sz val="9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horizontal="center"/>
    </xf>
    <xf numFmtId="0" fontId="1" fillId="0" borderId="0" xfId="0" applyFont="1"/>
    <xf numFmtId="4" fontId="0" fillId="0" borderId="1" xfId="0" applyNumberFormat="1" applyBorder="1"/>
    <xf numFmtId="0" fontId="0" fillId="0" borderId="4" xfId="0" applyBorder="1"/>
    <xf numFmtId="49" fontId="0" fillId="0" borderId="4" xfId="0" applyNumberFormat="1" applyBorder="1" applyAlignment="1">
      <alignment horizontal="center"/>
    </xf>
    <xf numFmtId="0" fontId="0" fillId="0" borderId="4" xfId="0" applyBorder="1" applyAlignment="1">
      <alignment wrapText="1"/>
    </xf>
    <xf numFmtId="4" fontId="0" fillId="0" borderId="4" xfId="0" applyNumberFormat="1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4" fontId="2" fillId="0" borderId="5" xfId="0" applyNumberFormat="1" applyFont="1" applyBorder="1"/>
    <xf numFmtId="49" fontId="1" fillId="0" borderId="6" xfId="0" applyNumberFormat="1" applyFont="1" applyBorder="1"/>
    <xf numFmtId="0" fontId="1" fillId="0" borderId="7" xfId="0" applyFont="1" applyBorder="1"/>
    <xf numFmtId="0" fontId="1" fillId="0" borderId="7" xfId="0" applyFont="1" applyBorder="1" applyAlignment="1">
      <alignment wrapText="1"/>
    </xf>
    <xf numFmtId="4" fontId="1" fillId="0" borderId="7" xfId="0" applyNumberFormat="1" applyFont="1" applyBorder="1"/>
    <xf numFmtId="4" fontId="1" fillId="0" borderId="8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" fillId="0" borderId="6" xfId="0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" fontId="1" fillId="0" borderId="6" xfId="0" applyNumberFormat="1" applyFont="1" applyBorder="1"/>
    <xf numFmtId="4" fontId="2" fillId="0" borderId="18" xfId="0" applyNumberFormat="1" applyFont="1" applyBorder="1"/>
    <xf numFmtId="4" fontId="0" fillId="0" borderId="19" xfId="0" applyNumberFormat="1" applyBorder="1"/>
    <xf numFmtId="4" fontId="0" fillId="0" borderId="20" xfId="0" applyNumberFormat="1" applyBorder="1"/>
    <xf numFmtId="4" fontId="2" fillId="0" borderId="21" xfId="0" applyNumberFormat="1" applyFont="1" applyBorder="1"/>
    <xf numFmtId="0" fontId="2" fillId="0" borderId="22" xfId="0" applyFont="1" applyBorder="1"/>
    <xf numFmtId="0" fontId="0" fillId="0" borderId="23" xfId="0" applyBorder="1"/>
    <xf numFmtId="0" fontId="0" fillId="0" borderId="24" xfId="0" applyBorder="1"/>
    <xf numFmtId="0" fontId="2" fillId="0" borderId="25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3" fillId="0" borderId="0" xfId="0" applyFont="1"/>
    <xf numFmtId="0" fontId="2" fillId="0" borderId="26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wrapText="1"/>
    </xf>
    <xf numFmtId="4" fontId="2" fillId="0" borderId="4" xfId="0" applyNumberFormat="1" applyFont="1" applyBorder="1"/>
    <xf numFmtId="4" fontId="2" fillId="0" borderId="20" xfId="0" applyNumberFormat="1" applyFont="1" applyBorder="1"/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49" fontId="2" fillId="0" borderId="28" xfId="0" applyNumberFormat="1" applyFont="1" applyBorder="1" applyAlignment="1">
      <alignment horizontal="center"/>
    </xf>
    <xf numFmtId="0" fontId="2" fillId="0" borderId="28" xfId="0" applyFont="1" applyBorder="1" applyAlignment="1">
      <alignment wrapText="1"/>
    </xf>
    <xf numFmtId="4" fontId="2" fillId="0" borderId="28" xfId="0" applyNumberFormat="1" applyFont="1" applyBorder="1"/>
    <xf numFmtId="4" fontId="2" fillId="0" borderId="29" xfId="0" applyNumberFormat="1" applyFont="1" applyBorder="1"/>
    <xf numFmtId="0" fontId="3" fillId="0" borderId="23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" fontId="3" fillId="0" borderId="1" xfId="0" applyNumberFormat="1" applyFont="1" applyBorder="1"/>
    <xf numFmtId="4" fontId="3" fillId="0" borderId="19" xfId="0" applyNumberFormat="1" applyFont="1" applyBorder="1"/>
    <xf numFmtId="0" fontId="3" fillId="0" borderId="26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49" fontId="3" fillId="0" borderId="28" xfId="0" applyNumberFormat="1" applyFont="1" applyBorder="1" applyAlignment="1">
      <alignment horizontal="center"/>
    </xf>
    <xf numFmtId="0" fontId="3" fillId="0" borderId="28" xfId="0" applyFont="1" applyBorder="1" applyAlignment="1">
      <alignment wrapText="1"/>
    </xf>
    <xf numFmtId="4" fontId="3" fillId="0" borderId="29" xfId="0" applyNumberFormat="1" applyFont="1" applyBorder="1"/>
    <xf numFmtId="0" fontId="3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right" vertical="top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2" xfId="0" applyBorder="1" applyAlignment="1">
      <alignment vertical="center"/>
    </xf>
    <xf numFmtId="4" fontId="0" fillId="0" borderId="32" xfId="0" applyNumberFormat="1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33" xfId="0" applyBorder="1" applyAlignment="1">
      <alignment vertical="center"/>
    </xf>
    <xf numFmtId="4" fontId="0" fillId="0" borderId="33" xfId="0" applyNumberFormat="1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4" fontId="0" fillId="0" borderId="34" xfId="0" applyNumberFormat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4" fontId="0" fillId="0" borderId="35" xfId="0" applyNumberFormat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2" xfId="0" applyFont="1" applyBorder="1" applyAlignment="1">
      <alignment vertical="center"/>
    </xf>
    <xf numFmtId="4" fontId="13" fillId="0" borderId="32" xfId="0" applyNumberFormat="1" applyFont="1" applyBorder="1" applyAlignment="1">
      <alignment vertical="center"/>
    </xf>
    <xf numFmtId="0" fontId="13" fillId="0" borderId="33" xfId="0" applyFont="1" applyBorder="1" applyAlignment="1">
      <alignment horizontal="center" vertical="center"/>
    </xf>
    <xf numFmtId="0" fontId="13" fillId="0" borderId="33" xfId="0" applyFont="1" applyBorder="1" applyAlignment="1">
      <alignment vertical="center"/>
    </xf>
    <xf numFmtId="4" fontId="13" fillId="0" borderId="33" xfId="0" applyNumberFormat="1" applyFont="1" applyBorder="1" applyAlignment="1">
      <alignment vertical="center"/>
    </xf>
    <xf numFmtId="0" fontId="13" fillId="0" borderId="33" xfId="0" applyFont="1" applyBorder="1" applyAlignment="1">
      <alignment vertical="center" wrapText="1"/>
    </xf>
    <xf numFmtId="4" fontId="13" fillId="0" borderId="33" xfId="0" applyNumberFormat="1" applyFont="1" applyBorder="1" applyAlignment="1">
      <alignment horizontal="right" vertical="center"/>
    </xf>
    <xf numFmtId="0" fontId="13" fillId="0" borderId="35" xfId="0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" fontId="13" fillId="0" borderId="35" xfId="0" applyNumberFormat="1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" fontId="18" fillId="0" borderId="14" xfId="0" applyNumberFormat="1" applyFont="1" applyBorder="1" applyAlignment="1">
      <alignment horizontal="right" vertical="center" wrapText="1"/>
    </xf>
    <xf numFmtId="4" fontId="18" fillId="0" borderId="1" xfId="0" applyNumberFormat="1" applyFont="1" applyBorder="1" applyAlignment="1">
      <alignment horizontal="right" vertical="center"/>
    </xf>
    <xf numFmtId="4" fontId="17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0" fontId="18" fillId="0" borderId="14" xfId="0" applyFont="1" applyBorder="1" applyAlignment="1">
      <alignment horizontal="left" vertical="center" wrapText="1"/>
    </xf>
    <xf numFmtId="4" fontId="18" fillId="0" borderId="1" xfId="0" applyNumberFormat="1" applyFont="1" applyBorder="1" applyAlignment="1">
      <alignment horizontal="right" vertical="center" wrapText="1"/>
    </xf>
    <xf numFmtId="4" fontId="18" fillId="0" borderId="5" xfId="0" applyNumberFormat="1" applyFont="1" applyBorder="1" applyAlignment="1">
      <alignment horizontal="right" vertical="center"/>
    </xf>
    <xf numFmtId="4" fontId="17" fillId="0" borderId="5" xfId="0" applyNumberFormat="1" applyFont="1" applyBorder="1" applyAlignment="1">
      <alignment horizontal="right" vertical="center"/>
    </xf>
    <xf numFmtId="0" fontId="17" fillId="0" borderId="5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19" fillId="0" borderId="3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36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17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vertical="center"/>
    </xf>
    <xf numFmtId="4" fontId="8" fillId="4" borderId="1" xfId="0" applyNumberFormat="1" applyFont="1" applyFill="1" applyBorder="1" applyAlignment="1">
      <alignment horizontal="right" vertical="center"/>
    </xf>
    <xf numFmtId="4" fontId="8" fillId="4" borderId="1" xfId="0" applyNumberFormat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33" xfId="0" applyBorder="1" applyAlignment="1">
      <alignment horizontal="left" vertical="center" indent="2"/>
    </xf>
    <xf numFmtId="0" fontId="0" fillId="0" borderId="35" xfId="0" applyBorder="1" applyAlignment="1">
      <alignment horizontal="left" vertical="center" indent="2"/>
    </xf>
    <xf numFmtId="0" fontId="1" fillId="2" borderId="10" xfId="0" applyFont="1" applyFill="1" applyBorder="1" applyAlignment="1">
      <alignment horizontal="center" vertical="center"/>
    </xf>
    <xf numFmtId="4" fontId="3" fillId="0" borderId="21" xfId="0" applyNumberFormat="1" applyFont="1" applyBorder="1"/>
    <xf numFmtId="4" fontId="1" fillId="0" borderId="10" xfId="0" applyNumberFormat="1" applyFont="1" applyBorder="1"/>
    <xf numFmtId="4" fontId="0" fillId="0" borderId="3" xfId="0" applyNumberFormat="1" applyBorder="1"/>
    <xf numFmtId="4" fontId="0" fillId="0" borderId="28" xfId="0" applyNumberFormat="1" applyBorder="1"/>
    <xf numFmtId="0" fontId="3" fillId="0" borderId="22" xfId="0" applyFont="1" applyBorder="1"/>
    <xf numFmtId="49" fontId="3" fillId="0" borderId="5" xfId="0" applyNumberFormat="1" applyFont="1" applyBorder="1" applyAlignment="1">
      <alignment horizontal="center"/>
    </xf>
    <xf numFmtId="0" fontId="3" fillId="0" borderId="5" xfId="0" applyFont="1" applyBorder="1"/>
    <xf numFmtId="0" fontId="3" fillId="0" borderId="5" xfId="0" applyFont="1" applyBorder="1" applyAlignment="1">
      <alignment wrapText="1"/>
    </xf>
    <xf numFmtId="4" fontId="3" fillId="0" borderId="5" xfId="0" applyNumberFormat="1" applyFont="1" applyBorder="1"/>
    <xf numFmtId="0" fontId="0" fillId="0" borderId="0" xfId="0" applyAlignment="1">
      <alignment wrapText="1"/>
    </xf>
    <xf numFmtId="0" fontId="23" fillId="0" borderId="3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25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horizontal="right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37" xfId="0" applyBorder="1"/>
    <xf numFmtId="0" fontId="0" fillId="0" borderId="11" xfId="0" applyBorder="1"/>
    <xf numFmtId="0" fontId="0" fillId="0" borderId="39" xfId="0" applyBorder="1"/>
    <xf numFmtId="49" fontId="0" fillId="0" borderId="4" xfId="0" applyNumberFormat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4" fontId="3" fillId="0" borderId="28" xfId="0" applyNumberFormat="1" applyFont="1" applyBorder="1"/>
    <xf numFmtId="0" fontId="21" fillId="0" borderId="6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0" fillId="0" borderId="27" xfId="0" applyBorder="1"/>
    <xf numFmtId="0" fontId="0" fillId="0" borderId="28" xfId="0" applyBorder="1"/>
    <xf numFmtId="49" fontId="0" fillId="0" borderId="28" xfId="0" applyNumberFormat="1" applyBorder="1" applyAlignment="1">
      <alignment horizontal="center"/>
    </xf>
    <xf numFmtId="0" fontId="0" fillId="0" borderId="28" xfId="0" applyBorder="1" applyAlignment="1">
      <alignment wrapText="1"/>
    </xf>
    <xf numFmtId="4" fontId="0" fillId="0" borderId="29" xfId="0" applyNumberFormat="1" applyBorder="1"/>
    <xf numFmtId="0" fontId="2" fillId="0" borderId="40" xfId="0" applyFont="1" applyBorder="1" applyAlignment="1">
      <alignment horizontal="center"/>
    </xf>
    <xf numFmtId="49" fontId="2" fillId="0" borderId="41" xfId="0" applyNumberFormat="1" applyFont="1" applyBorder="1" applyAlignment="1">
      <alignment horizontal="center"/>
    </xf>
    <xf numFmtId="4" fontId="2" fillId="0" borderId="41" xfId="0" applyNumberFormat="1" applyFont="1" applyBorder="1"/>
    <xf numFmtId="0" fontId="21" fillId="0" borderId="7" xfId="0" applyFont="1" applyBorder="1" applyAlignment="1">
      <alignment horizontal="center" vertical="center" wrapText="1"/>
    </xf>
    <xf numFmtId="4" fontId="21" fillId="0" borderId="7" xfId="0" applyNumberFormat="1" applyFont="1" applyBorder="1" applyAlignment="1">
      <alignment horizontal="center" vertical="center"/>
    </xf>
    <xf numFmtId="4" fontId="21" fillId="0" borderId="8" xfId="0" applyNumberFormat="1" applyFont="1" applyBorder="1" applyAlignment="1">
      <alignment horizontal="center" vertical="center"/>
    </xf>
    <xf numFmtId="0" fontId="1" fillId="0" borderId="6" xfId="0" applyFont="1" applyBorder="1"/>
    <xf numFmtId="0" fontId="0" fillId="0" borderId="44" xfId="0" applyBorder="1"/>
    <xf numFmtId="0" fontId="27" fillId="6" borderId="1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27" fillId="6" borderId="0" xfId="0" applyFont="1" applyFill="1" applyBorder="1" applyAlignment="1">
      <alignment horizontal="center" vertical="center" wrapText="1"/>
    </xf>
    <xf numFmtId="0" fontId="29" fillId="0" borderId="1" xfId="0" applyFont="1" applyBorder="1"/>
    <xf numFmtId="0" fontId="30" fillId="0" borderId="1" xfId="0" applyFont="1" applyBorder="1"/>
    <xf numFmtId="4" fontId="31" fillId="0" borderId="1" xfId="0" applyNumberFormat="1" applyFont="1" applyBorder="1"/>
    <xf numFmtId="0" fontId="31" fillId="0" borderId="1" xfId="0" applyFont="1" applyBorder="1"/>
    <xf numFmtId="0" fontId="32" fillId="0" borderId="1" xfId="0" applyFont="1" applyBorder="1"/>
    <xf numFmtId="0" fontId="27" fillId="0" borderId="1" xfId="0" applyFont="1" applyBorder="1" applyAlignment="1">
      <alignment wrapText="1"/>
    </xf>
    <xf numFmtId="0" fontId="33" fillId="0" borderId="1" xfId="0" applyFont="1" applyBorder="1" applyAlignment="1">
      <alignment wrapText="1"/>
    </xf>
    <xf numFmtId="3" fontId="33" fillId="0" borderId="1" xfId="0" applyNumberFormat="1" applyFont="1" applyBorder="1"/>
    <xf numFmtId="0" fontId="31" fillId="0" borderId="1" xfId="0" applyFont="1" applyBorder="1" applyAlignment="1">
      <alignment horizontal="left"/>
    </xf>
    <xf numFmtId="0" fontId="27" fillId="0" borderId="1" xfId="0" applyFont="1" applyBorder="1"/>
    <xf numFmtId="0" fontId="34" fillId="7" borderId="1" xfId="0" applyFont="1" applyFill="1" applyBorder="1"/>
    <xf numFmtId="4" fontId="34" fillId="7" borderId="1" xfId="0" applyNumberFormat="1" applyFont="1" applyFill="1" applyBorder="1"/>
    <xf numFmtId="0" fontId="28" fillId="5" borderId="0" xfId="0" applyFont="1" applyFill="1" applyBorder="1" applyAlignment="1">
      <alignment horizontal="center" vertical="center" textRotation="90"/>
    </xf>
    <xf numFmtId="0" fontId="31" fillId="0" borderId="0" xfId="0" applyFont="1" applyBorder="1"/>
    <xf numFmtId="0" fontId="27" fillId="0" borderId="0" xfId="0" applyFont="1" applyBorder="1"/>
    <xf numFmtId="4" fontId="0" fillId="0" borderId="45" xfId="0" applyNumberFormat="1" applyBorder="1"/>
    <xf numFmtId="0" fontId="2" fillId="0" borderId="4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49" fontId="1" fillId="0" borderId="47" xfId="0" applyNumberFormat="1" applyFont="1" applyBorder="1" applyAlignment="1">
      <alignment horizontal="center"/>
    </xf>
    <xf numFmtId="0" fontId="1" fillId="0" borderId="47" xfId="0" applyFont="1" applyBorder="1" applyAlignment="1">
      <alignment wrapText="1"/>
    </xf>
    <xf numFmtId="4" fontId="1" fillId="0" borderId="47" xfId="0" applyNumberFormat="1" applyFont="1" applyBorder="1"/>
    <xf numFmtId="4" fontId="1" fillId="0" borderId="48" xfId="0" applyNumberFormat="1" applyFont="1" applyBorder="1"/>
    <xf numFmtId="0" fontId="0" fillId="0" borderId="12" xfId="0" applyBorder="1"/>
    <xf numFmtId="49" fontId="0" fillId="0" borderId="12" xfId="0" applyNumberFormat="1" applyBorder="1" applyAlignment="1">
      <alignment horizontal="center"/>
    </xf>
    <xf numFmtId="0" fontId="0" fillId="0" borderId="12" xfId="0" applyBorder="1" applyAlignment="1">
      <alignment wrapText="1"/>
    </xf>
    <xf numFmtId="4" fontId="0" fillId="0" borderId="12" xfId="0" applyNumberFormat="1" applyBorder="1"/>
    <xf numFmtId="49" fontId="1" fillId="0" borderId="6" xfId="0" applyNumberFormat="1" applyFont="1" applyBorder="1" applyAlignment="1">
      <alignment horizontal="center" vertical="center"/>
    </xf>
    <xf numFmtId="0" fontId="0" fillId="0" borderId="0" xfId="0" applyAlignment="1"/>
    <xf numFmtId="0" fontId="3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4" fontId="35" fillId="0" borderId="1" xfId="0" applyNumberFormat="1" applyFont="1" applyBorder="1"/>
    <xf numFmtId="0" fontId="0" fillId="0" borderId="0" xfId="0" applyBorder="1" applyAlignment="1">
      <alignment wrapText="1"/>
    </xf>
    <xf numFmtId="4" fontId="0" fillId="0" borderId="0" xfId="0" applyNumberFormat="1" applyBorder="1"/>
    <xf numFmtId="0" fontId="0" fillId="0" borderId="1" xfId="0" applyBorder="1" applyAlignment="1">
      <alignment vertical="center" wrapText="1"/>
    </xf>
    <xf numFmtId="0" fontId="2" fillId="0" borderId="25" xfId="0" applyFont="1" applyBorder="1"/>
    <xf numFmtId="0" fontId="2" fillId="0" borderId="41" xfId="0" applyFont="1" applyBorder="1"/>
    <xf numFmtId="0" fontId="2" fillId="0" borderId="41" xfId="0" applyFont="1" applyBorder="1" applyAlignment="1">
      <alignment wrapText="1"/>
    </xf>
    <xf numFmtId="0" fontId="11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36" fillId="0" borderId="1" xfId="0" applyFont="1" applyBorder="1" applyAlignment="1">
      <alignment vertical="center"/>
    </xf>
    <xf numFmtId="4" fontId="18" fillId="0" borderId="1" xfId="0" applyNumberFormat="1" applyFont="1" applyBorder="1" applyAlignment="1">
      <alignment vertical="center"/>
    </xf>
    <xf numFmtId="4" fontId="18" fillId="0" borderId="1" xfId="0" applyNumberFormat="1" applyFont="1" applyBorder="1" applyAlignment="1">
      <alignment vertical="center" wrapText="1"/>
    </xf>
    <xf numFmtId="0" fontId="37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38" fillId="0" borderId="0" xfId="0" applyFont="1" applyAlignment="1">
      <alignment vertical="center"/>
    </xf>
    <xf numFmtId="4" fontId="38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/>
    </xf>
    <xf numFmtId="0" fontId="1" fillId="0" borderId="46" xfId="0" applyFont="1" applyBorder="1"/>
    <xf numFmtId="0" fontId="1" fillId="0" borderId="47" xfId="0" applyFont="1" applyBorder="1"/>
    <xf numFmtId="0" fontId="0" fillId="0" borderId="46" xfId="0" applyBorder="1" applyAlignment="1">
      <alignment horizontal="center"/>
    </xf>
    <xf numFmtId="49" fontId="0" fillId="0" borderId="47" xfId="0" applyNumberFormat="1" applyBorder="1" applyAlignment="1">
      <alignment horizontal="center"/>
    </xf>
    <xf numFmtId="0" fontId="0" fillId="0" borderId="47" xfId="0" applyBorder="1" applyAlignment="1">
      <alignment wrapText="1"/>
    </xf>
    <xf numFmtId="4" fontId="0" fillId="0" borderId="47" xfId="0" applyNumberFormat="1" applyBorder="1"/>
    <xf numFmtId="4" fontId="0" fillId="0" borderId="48" xfId="0" applyNumberFormat="1" applyBorder="1"/>
    <xf numFmtId="0" fontId="0" fillId="0" borderId="1" xfId="0" applyBorder="1" applyAlignment="1">
      <alignment horizontal="center"/>
    </xf>
    <xf numFmtId="0" fontId="0" fillId="0" borderId="47" xfId="0" applyBorder="1" applyAlignment="1">
      <alignment horizontal="center"/>
    </xf>
    <xf numFmtId="0" fontId="2" fillId="0" borderId="23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  <xf numFmtId="4" fontId="2" fillId="0" borderId="1" xfId="0" applyNumberFormat="1" applyFont="1" applyBorder="1"/>
    <xf numFmtId="4" fontId="2" fillId="0" borderId="19" xfId="0" applyNumberFormat="1" applyFont="1" applyBorder="1"/>
    <xf numFmtId="0" fontId="21" fillId="0" borderId="0" xfId="0" applyFont="1"/>
    <xf numFmtId="0" fontId="21" fillId="0" borderId="3" xfId="0" applyFont="1" applyBorder="1" applyAlignment="1">
      <alignment wrapText="1"/>
    </xf>
    <xf numFmtId="0" fontId="21" fillId="0" borderId="3" xfId="0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right" vertical="center"/>
    </xf>
    <xf numFmtId="4" fontId="8" fillId="0" borderId="32" xfId="0" applyNumberFormat="1" applyFont="1" applyBorder="1" applyAlignment="1">
      <alignment vertical="center"/>
    </xf>
    <xf numFmtId="0" fontId="8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left" vertical="center" indent="1"/>
    </xf>
    <xf numFmtId="0" fontId="0" fillId="0" borderId="2" xfId="0" applyBorder="1"/>
    <xf numFmtId="4" fontId="2" fillId="0" borderId="49" xfId="0" applyNumberFormat="1" applyFont="1" applyBorder="1"/>
    <xf numFmtId="4" fontId="3" fillId="0" borderId="50" xfId="0" applyNumberFormat="1" applyFont="1" applyBorder="1"/>
    <xf numFmtId="4" fontId="2" fillId="0" borderId="40" xfId="0" applyNumberFormat="1" applyFont="1" applyBorder="1"/>
    <xf numFmtId="4" fontId="3" fillId="0" borderId="15" xfId="0" applyNumberFormat="1" applyFont="1" applyBorder="1"/>
    <xf numFmtId="0" fontId="2" fillId="0" borderId="40" xfId="0" applyFont="1" applyBorder="1" applyAlignment="1">
      <alignment wrapText="1"/>
    </xf>
    <xf numFmtId="0" fontId="3" fillId="0" borderId="15" xfId="0" applyFont="1" applyBorder="1" applyAlignment="1">
      <alignment wrapText="1"/>
    </xf>
    <xf numFmtId="49" fontId="2" fillId="0" borderId="40" xfId="0" applyNumberFormat="1" applyFont="1" applyBorder="1" applyAlignment="1">
      <alignment horizontal="center"/>
    </xf>
    <xf numFmtId="49" fontId="3" fillId="0" borderId="15" xfId="0" applyNumberFormat="1" applyFont="1" applyBorder="1" applyAlignment="1">
      <alignment horizontal="center"/>
    </xf>
    <xf numFmtId="0" fontId="2" fillId="0" borderId="40" xfId="0" applyFont="1" applyBorder="1"/>
    <xf numFmtId="0" fontId="3" fillId="0" borderId="15" xfId="0" applyFont="1" applyBorder="1"/>
    <xf numFmtId="0" fontId="2" fillId="0" borderId="15" xfId="0" applyFont="1" applyBorder="1" applyAlignment="1">
      <alignment horizontal="center"/>
    </xf>
    <xf numFmtId="0" fontId="27" fillId="6" borderId="1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38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9" xfId="0" applyFont="1" applyBorder="1" applyAlignment="1">
      <alignment horizontal="left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49" fontId="21" fillId="0" borderId="17" xfId="0" applyNumberFormat="1" applyFont="1" applyBorder="1" applyAlignment="1">
      <alignment horizontal="center" vertical="center"/>
    </xf>
    <xf numFmtId="49" fontId="21" fillId="0" borderId="9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9" fillId="0" borderId="28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17" fillId="0" borderId="28" xfId="0" applyNumberFormat="1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28" fillId="6" borderId="4" xfId="0" applyFont="1" applyFill="1" applyBorder="1" applyAlignment="1">
      <alignment horizontal="center" vertical="center" textRotation="90"/>
    </xf>
    <xf numFmtId="0" fontId="28" fillId="6" borderId="28" xfId="0" applyFont="1" applyFill="1" applyBorder="1" applyAlignment="1">
      <alignment horizontal="center" vertical="center" textRotation="90"/>
    </xf>
    <xf numFmtId="0" fontId="34" fillId="7" borderId="13" xfId="0" applyFont="1" applyFill="1" applyBorder="1" applyAlignment="1">
      <alignment horizontal="center"/>
    </xf>
    <xf numFmtId="0" fontId="34" fillId="7" borderId="14" xfId="0" applyFont="1" applyFill="1" applyBorder="1" applyAlignment="1">
      <alignment horizontal="center"/>
    </xf>
    <xf numFmtId="0" fontId="34" fillId="7" borderId="15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42" xfId="0" applyFont="1" applyBorder="1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27" fillId="6" borderId="4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view="pageLayout" zoomScaleNormal="100" workbookViewId="0">
      <selection activeCell="E19" sqref="E19"/>
    </sheetView>
  </sheetViews>
  <sheetFormatPr defaultRowHeight="14.25"/>
  <cols>
    <col min="1" max="1" width="4.5" customWidth="1"/>
    <col min="2" max="2" width="7.375" customWidth="1"/>
    <col min="3" max="3" width="6.25" customWidth="1"/>
    <col min="4" max="4" width="37.375" customWidth="1"/>
    <col min="5" max="5" width="12.375" customWidth="1"/>
    <col min="6" max="6" width="11.625" customWidth="1"/>
  </cols>
  <sheetData>
    <row r="1" spans="1:6">
      <c r="E1" s="4"/>
    </row>
    <row r="3" spans="1:6" ht="15">
      <c r="A3" s="273" t="s">
        <v>212</v>
      </c>
      <c r="B3" s="273"/>
      <c r="C3" s="273"/>
      <c r="D3" s="273"/>
    </row>
    <row r="4" spans="1:6" ht="15" thickBot="1"/>
    <row r="5" spans="1:6" ht="28.5" customHeight="1" thickTop="1" thickBot="1">
      <c r="A5" s="23" t="s">
        <v>0</v>
      </c>
      <c r="B5" s="23" t="s">
        <v>1</v>
      </c>
      <c r="C5" s="23" t="s">
        <v>2</v>
      </c>
      <c r="D5" s="23" t="s">
        <v>3</v>
      </c>
      <c r="E5" s="23" t="s">
        <v>4</v>
      </c>
      <c r="F5" s="24" t="s">
        <v>5</v>
      </c>
    </row>
    <row r="6" spans="1:6" ht="16.5" thickTop="1" thickBot="1">
      <c r="A6" s="17" t="s">
        <v>8</v>
      </c>
      <c r="B6" s="18"/>
      <c r="C6" s="18"/>
      <c r="D6" s="19" t="s">
        <v>9</v>
      </c>
      <c r="E6" s="20">
        <f>SUM(E7)</f>
        <v>1085000</v>
      </c>
      <c r="F6" s="21">
        <f>SUM(F7)</f>
        <v>8886</v>
      </c>
    </row>
    <row r="7" spans="1:6" ht="15" thickTop="1">
      <c r="A7" s="36"/>
      <c r="B7" s="14">
        <v>70005</v>
      </c>
      <c r="C7" s="13"/>
      <c r="D7" s="15" t="s">
        <v>10</v>
      </c>
      <c r="E7" s="16">
        <f>SUM(E8:E10)</f>
        <v>1085000</v>
      </c>
      <c r="F7" s="32">
        <f>SUM(F8:F10)</f>
        <v>8886</v>
      </c>
    </row>
    <row r="8" spans="1:6" ht="28.5">
      <c r="A8" s="39"/>
      <c r="B8" s="14"/>
      <c r="C8" s="144" t="s">
        <v>246</v>
      </c>
      <c r="D8" s="146" t="s">
        <v>247</v>
      </c>
      <c r="E8" s="147"/>
      <c r="F8" s="139">
        <v>1230</v>
      </c>
    </row>
    <row r="9" spans="1:6" ht="42.75">
      <c r="A9" s="39"/>
      <c r="B9" s="14"/>
      <c r="C9" s="144" t="s">
        <v>244</v>
      </c>
      <c r="D9" s="146" t="s">
        <v>245</v>
      </c>
      <c r="E9" s="147">
        <v>1085000</v>
      </c>
      <c r="F9" s="139"/>
    </row>
    <row r="10" spans="1:6" ht="15" thickBot="1">
      <c r="A10" s="37"/>
      <c r="B10" s="1"/>
      <c r="C10" s="6" t="s">
        <v>11</v>
      </c>
      <c r="D10" s="5" t="s">
        <v>12</v>
      </c>
      <c r="E10" s="8"/>
      <c r="F10" s="30">
        <v>7656</v>
      </c>
    </row>
    <row r="11" spans="1:6" ht="31.5" thickTop="1" thickBot="1">
      <c r="A11" s="163">
        <v>921</v>
      </c>
      <c r="B11" s="164"/>
      <c r="C11" s="27"/>
      <c r="D11" s="19" t="s">
        <v>188</v>
      </c>
      <c r="E11" s="20">
        <f>SUM(E12)</f>
        <v>259332</v>
      </c>
      <c r="F11" s="21">
        <f>SUM(F15+F12)</f>
        <v>529332</v>
      </c>
    </row>
    <row r="12" spans="1:6" s="3" customFormat="1" ht="15" thickTop="1">
      <c r="A12" s="36"/>
      <c r="B12" s="165">
        <v>92109</v>
      </c>
      <c r="C12" s="49"/>
      <c r="D12" s="50" t="s">
        <v>189</v>
      </c>
      <c r="E12" s="51">
        <f>SUM(E13:E16)</f>
        <v>259332</v>
      </c>
      <c r="F12" s="52">
        <f>SUM(F13:F14)</f>
        <v>279332</v>
      </c>
    </row>
    <row r="13" spans="1:6" ht="85.5">
      <c r="A13" s="47"/>
      <c r="B13" s="48"/>
      <c r="C13" s="160" t="s">
        <v>248</v>
      </c>
      <c r="D13" s="11" t="s">
        <v>166</v>
      </c>
      <c r="E13" s="12"/>
      <c r="F13" s="31">
        <v>279332</v>
      </c>
    </row>
    <row r="14" spans="1:6" ht="85.5">
      <c r="A14" s="47"/>
      <c r="B14" s="48"/>
      <c r="C14" s="160" t="s">
        <v>165</v>
      </c>
      <c r="D14" s="11" t="s">
        <v>166</v>
      </c>
      <c r="E14" s="12">
        <v>259332</v>
      </c>
      <c r="F14" s="31"/>
    </row>
    <row r="15" spans="1:6">
      <c r="A15" s="235"/>
      <c r="B15" s="235">
        <v>92120</v>
      </c>
      <c r="C15" s="160"/>
      <c r="D15" s="11" t="s">
        <v>249</v>
      </c>
      <c r="E15" s="12"/>
      <c r="F15" s="31">
        <f>SUM(F16)</f>
        <v>250000</v>
      </c>
    </row>
    <row r="16" spans="1:6" ht="72" thickBot="1">
      <c r="A16" s="40"/>
      <c r="B16" s="25"/>
      <c r="C16" s="160" t="s">
        <v>283</v>
      </c>
      <c r="D16" s="11" t="s">
        <v>284</v>
      </c>
      <c r="E16" s="12"/>
      <c r="F16" s="31">
        <v>250000</v>
      </c>
    </row>
    <row r="17" spans="1:6" s="7" customFormat="1" ht="16.5" thickTop="1" thickBot="1">
      <c r="A17" s="270" t="s">
        <v>17</v>
      </c>
      <c r="B17" s="271"/>
      <c r="C17" s="271"/>
      <c r="D17" s="272"/>
      <c r="E17" s="28">
        <f>SUM(E6+E11)</f>
        <v>1344332</v>
      </c>
      <c r="F17" s="21">
        <f>SUM(F6+F11)</f>
        <v>538218</v>
      </c>
    </row>
    <row r="18" spans="1:6" ht="15" thickTop="1"/>
  </sheetData>
  <mergeCells count="2">
    <mergeCell ref="A17:D17"/>
    <mergeCell ref="A3:D3"/>
  </mergeCells>
  <pageMargins left="0.7" right="0.7" top="0.75" bottom="0.75" header="0.3" footer="0.3"/>
  <pageSetup paperSize="9" orientation="portrait" verticalDpi="0" r:id="rId1"/>
  <headerFooter>
    <oddHeader>&amp;RZałacznik nr 1 do
Uchwały Nr XXXIV/176/10
Rady Gminy Zagrodno 
z dnia 29 czerwca 2010r.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44"/>
  <sheetViews>
    <sheetView view="pageLayout" zoomScaleNormal="100" workbookViewId="0">
      <selection activeCell="A2" sqref="A2:D2"/>
    </sheetView>
  </sheetViews>
  <sheetFormatPr defaultRowHeight="14.25"/>
  <cols>
    <col min="1" max="1" width="4.5" customWidth="1"/>
    <col min="2" max="2" width="7.375" customWidth="1"/>
    <col min="3" max="3" width="6.25" customWidth="1"/>
    <col min="4" max="4" width="37.375" customWidth="1"/>
    <col min="5" max="5" width="12.375" customWidth="1"/>
    <col min="6" max="6" width="11.625" customWidth="1"/>
  </cols>
  <sheetData>
    <row r="1" spans="1:7">
      <c r="E1" s="274"/>
      <c r="F1" s="274"/>
    </row>
    <row r="2" spans="1:7" ht="15.75" thickBot="1">
      <c r="A2" s="273" t="s">
        <v>211</v>
      </c>
      <c r="B2" s="273"/>
      <c r="C2" s="273"/>
      <c r="D2" s="273"/>
    </row>
    <row r="3" spans="1:7" ht="19.5" customHeight="1" thickTop="1" thickBot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4" t="s">
        <v>5</v>
      </c>
    </row>
    <row r="4" spans="1:7" s="7" customFormat="1" ht="16.5" thickTop="1" thickBot="1">
      <c r="A4" s="17" t="s">
        <v>6</v>
      </c>
      <c r="B4" s="18"/>
      <c r="C4" s="18"/>
      <c r="D4" s="19" t="s">
        <v>7</v>
      </c>
      <c r="E4" s="20">
        <f>SUM(E5)</f>
        <v>1534000</v>
      </c>
      <c r="F4" s="21"/>
    </row>
    <row r="5" spans="1:7" s="3" customFormat="1" ht="20.25" customHeight="1" thickTop="1">
      <c r="A5" s="33"/>
      <c r="B5" s="22" t="s">
        <v>98</v>
      </c>
      <c r="C5" s="13"/>
      <c r="D5" s="15" t="s">
        <v>213</v>
      </c>
      <c r="E5" s="16">
        <f>SUM(E6)</f>
        <v>1534000</v>
      </c>
      <c r="F5" s="29"/>
    </row>
    <row r="6" spans="1:7" ht="29.25" thickBot="1">
      <c r="A6" s="35"/>
      <c r="B6" s="206"/>
      <c r="C6" s="207" t="s">
        <v>18</v>
      </c>
      <c r="D6" s="208" t="s">
        <v>19</v>
      </c>
      <c r="E6" s="209">
        <v>1534000</v>
      </c>
      <c r="F6" s="198"/>
    </row>
    <row r="7" spans="1:7" ht="16.5" thickTop="1" thickBot="1">
      <c r="A7" s="177">
        <v>600</v>
      </c>
      <c r="B7" s="237"/>
      <c r="C7" s="202"/>
      <c r="D7" s="203" t="s">
        <v>250</v>
      </c>
      <c r="E7" s="204">
        <f>SUM(E8:E11)</f>
        <v>1080000</v>
      </c>
      <c r="F7" s="21">
        <f>SUM(F8:F11)</f>
        <v>30000</v>
      </c>
    </row>
    <row r="8" spans="1:7" s="3" customFormat="1" ht="15" thickTop="1">
      <c r="A8" s="33"/>
      <c r="B8" s="13">
        <v>60016</v>
      </c>
      <c r="C8" s="22"/>
      <c r="D8" s="15" t="s">
        <v>251</v>
      </c>
      <c r="E8" s="16"/>
      <c r="F8" s="32"/>
    </row>
    <row r="9" spans="1:7">
      <c r="A9" s="34"/>
      <c r="B9" s="1"/>
      <c r="C9" s="6" t="s">
        <v>23</v>
      </c>
      <c r="D9" s="5" t="s">
        <v>25</v>
      </c>
      <c r="E9" s="8"/>
      <c r="F9" s="30">
        <v>20000</v>
      </c>
    </row>
    <row r="10" spans="1:7">
      <c r="A10" s="34"/>
      <c r="B10" s="1"/>
      <c r="C10" s="6" t="s">
        <v>128</v>
      </c>
      <c r="D10" s="5" t="s">
        <v>141</v>
      </c>
      <c r="E10" s="8"/>
      <c r="F10" s="30">
        <v>10000</v>
      </c>
    </row>
    <row r="11" spans="1:7" ht="29.25" thickBot="1">
      <c r="A11" s="35"/>
      <c r="B11" s="206"/>
      <c r="C11" s="207" t="s">
        <v>18</v>
      </c>
      <c r="D11" s="208" t="s">
        <v>19</v>
      </c>
      <c r="E11" s="209">
        <v>1080000</v>
      </c>
      <c r="F11" s="198"/>
      <c r="G11" s="257"/>
    </row>
    <row r="12" spans="1:7" s="7" customFormat="1" ht="16.5" thickTop="1" thickBot="1">
      <c r="A12" s="236">
        <v>700</v>
      </c>
      <c r="B12" s="237"/>
      <c r="C12" s="202"/>
      <c r="D12" s="203" t="s">
        <v>9</v>
      </c>
      <c r="E12" s="204">
        <f>SUM(E13)</f>
        <v>43000</v>
      </c>
      <c r="F12" s="205">
        <f>SUM(F13)</f>
        <v>0</v>
      </c>
    </row>
    <row r="13" spans="1:7" s="3" customFormat="1" ht="15" thickTop="1">
      <c r="A13" s="218"/>
      <c r="B13" s="219">
        <v>70095</v>
      </c>
      <c r="C13" s="172"/>
      <c r="D13" s="220" t="s">
        <v>14</v>
      </c>
      <c r="E13" s="173">
        <f>SUM(E14)</f>
        <v>43000</v>
      </c>
      <c r="F13" s="29">
        <f>SUM(F14)</f>
        <v>0</v>
      </c>
    </row>
    <row r="14" spans="1:7" ht="29.25" thickBot="1">
      <c r="A14" s="166"/>
      <c r="B14" s="167"/>
      <c r="C14" s="168" t="s">
        <v>18</v>
      </c>
      <c r="D14" s="169" t="s">
        <v>19</v>
      </c>
      <c r="E14" s="142">
        <v>43000</v>
      </c>
      <c r="F14" s="170">
        <v>0</v>
      </c>
    </row>
    <row r="15" spans="1:7" ht="16.5" thickTop="1" thickBot="1">
      <c r="A15" s="17" t="s">
        <v>20</v>
      </c>
      <c r="B15" s="18"/>
      <c r="C15" s="18"/>
      <c r="D15" s="19" t="s">
        <v>21</v>
      </c>
      <c r="E15" s="20"/>
      <c r="F15" s="21">
        <f>SUM(F16)</f>
        <v>5066</v>
      </c>
    </row>
    <row r="16" spans="1:7" s="3" customFormat="1" ht="15" thickTop="1">
      <c r="A16" s="42"/>
      <c r="B16" s="199">
        <v>75095</v>
      </c>
      <c r="C16" s="43"/>
      <c r="D16" s="44" t="s">
        <v>13</v>
      </c>
      <c r="E16" s="45"/>
      <c r="F16" s="46">
        <f>SUM(F17:F18)</f>
        <v>5066</v>
      </c>
    </row>
    <row r="17" spans="1:6">
      <c r="A17" s="40"/>
      <c r="B17" s="9"/>
      <c r="C17" s="10" t="s">
        <v>23</v>
      </c>
      <c r="D17" s="11" t="s">
        <v>25</v>
      </c>
      <c r="E17" s="12"/>
      <c r="F17" s="31">
        <v>3000</v>
      </c>
    </row>
    <row r="18" spans="1:6" ht="15" thickBot="1">
      <c r="A18" s="38"/>
      <c r="B18" s="206"/>
      <c r="C18" s="207" t="s">
        <v>24</v>
      </c>
      <c r="D18" s="208" t="s">
        <v>26</v>
      </c>
      <c r="E18" s="209"/>
      <c r="F18" s="198">
        <v>2066</v>
      </c>
    </row>
    <row r="19" spans="1:6" s="7" customFormat="1" ht="31.5" thickTop="1" thickBot="1">
      <c r="A19" s="200">
        <v>754</v>
      </c>
      <c r="B19" s="237"/>
      <c r="C19" s="202"/>
      <c r="D19" s="203" t="s">
        <v>252</v>
      </c>
      <c r="E19" s="204">
        <f>SUM(E22+E20)</f>
        <v>14000</v>
      </c>
      <c r="F19" s="205"/>
    </row>
    <row r="20" spans="1:6" s="3" customFormat="1" ht="15" thickTop="1">
      <c r="A20" s="36"/>
      <c r="B20" s="165">
        <v>75405</v>
      </c>
      <c r="C20" s="172"/>
      <c r="D20" s="220" t="s">
        <v>253</v>
      </c>
      <c r="E20" s="173">
        <f>SUM(E21)</f>
        <v>4000</v>
      </c>
      <c r="F20" s="29"/>
    </row>
    <row r="21" spans="1:6" ht="28.5">
      <c r="A21" s="37"/>
      <c r="B21" s="243"/>
      <c r="C21" s="6" t="s">
        <v>255</v>
      </c>
      <c r="D21" s="5" t="s">
        <v>254</v>
      </c>
      <c r="E21" s="8">
        <v>4000</v>
      </c>
      <c r="F21" s="30"/>
    </row>
    <row r="22" spans="1:6" s="3" customFormat="1" ht="28.5">
      <c r="A22" s="245"/>
      <c r="B22" s="235">
        <v>75411</v>
      </c>
      <c r="C22" s="246"/>
      <c r="D22" s="247" t="s">
        <v>257</v>
      </c>
      <c r="E22" s="248">
        <f>SUM(E23)</f>
        <v>10000</v>
      </c>
      <c r="F22" s="249"/>
    </row>
    <row r="23" spans="1:6" ht="57.75" thickBot="1">
      <c r="A23" s="238"/>
      <c r="B23" s="244"/>
      <c r="C23" s="239" t="s">
        <v>256</v>
      </c>
      <c r="D23" s="240" t="s">
        <v>258</v>
      </c>
      <c r="E23" s="241">
        <v>10000</v>
      </c>
      <c r="F23" s="242"/>
    </row>
    <row r="24" spans="1:6" s="7" customFormat="1" ht="16.5" thickTop="1" thickBot="1">
      <c r="A24" s="26">
        <v>801</v>
      </c>
      <c r="B24" s="18"/>
      <c r="C24" s="27"/>
      <c r="D24" s="19" t="s">
        <v>191</v>
      </c>
      <c r="E24" s="20"/>
      <c r="F24" s="21">
        <f>SUM(F28+F25)</f>
        <v>80400</v>
      </c>
    </row>
    <row r="25" spans="1:6" s="3" customFormat="1" ht="15" thickTop="1">
      <c r="A25" s="36"/>
      <c r="B25" s="266">
        <v>80101</v>
      </c>
      <c r="C25" s="264"/>
      <c r="D25" s="262" t="s">
        <v>259</v>
      </c>
      <c r="E25" s="260"/>
      <c r="F25" s="258">
        <f>SUM(F26)</f>
        <v>400</v>
      </c>
    </row>
    <row r="26" spans="1:6" s="41" customFormat="1">
      <c r="A26" s="53"/>
      <c r="B26" s="267"/>
      <c r="C26" s="265" t="s">
        <v>23</v>
      </c>
      <c r="D26" s="263" t="s">
        <v>25</v>
      </c>
      <c r="E26" s="261"/>
      <c r="F26" s="259">
        <v>400</v>
      </c>
    </row>
    <row r="27" spans="1:6" s="3" customFormat="1">
      <c r="A27" s="39"/>
      <c r="B27" s="14">
        <v>80104</v>
      </c>
      <c r="C27" s="22"/>
      <c r="D27" s="15" t="s">
        <v>192</v>
      </c>
      <c r="E27" s="16"/>
      <c r="F27" s="32">
        <f>SUM(F28)</f>
        <v>80000</v>
      </c>
    </row>
    <row r="28" spans="1:6" ht="29.25" thickBot="1">
      <c r="A28" s="38"/>
      <c r="B28" s="206"/>
      <c r="C28" s="207" t="s">
        <v>18</v>
      </c>
      <c r="D28" s="208" t="s">
        <v>19</v>
      </c>
      <c r="E28" s="209"/>
      <c r="F28" s="198">
        <v>80000</v>
      </c>
    </row>
    <row r="29" spans="1:6" ht="16.5" thickTop="1" thickBot="1">
      <c r="A29" s="200">
        <v>854</v>
      </c>
      <c r="B29" s="201"/>
      <c r="C29" s="202"/>
      <c r="D29" s="203" t="s">
        <v>15</v>
      </c>
      <c r="E29" s="204"/>
      <c r="F29" s="205">
        <f>SUM(F30)</f>
        <v>25277</v>
      </c>
    </row>
    <row r="30" spans="1:6" ht="15" thickTop="1">
      <c r="A30" s="36"/>
      <c r="B30" s="14">
        <v>85415</v>
      </c>
      <c r="C30" s="22"/>
      <c r="D30" s="15" t="s">
        <v>16</v>
      </c>
      <c r="E30" s="16"/>
      <c r="F30" s="32">
        <f>SUM(F31:F31)</f>
        <v>25277</v>
      </c>
    </row>
    <row r="31" spans="1:6" s="41" customFormat="1" ht="15" thickBot="1">
      <c r="A31" s="58"/>
      <c r="B31" s="59"/>
      <c r="C31" s="60" t="s">
        <v>285</v>
      </c>
      <c r="D31" s="61" t="s">
        <v>286</v>
      </c>
      <c r="E31" s="56"/>
      <c r="F31" s="62">
        <v>25277</v>
      </c>
    </row>
    <row r="32" spans="1:6" s="41" customFormat="1" ht="31.5" thickTop="1" thickBot="1">
      <c r="A32" s="210" t="s">
        <v>139</v>
      </c>
      <c r="B32" s="18"/>
      <c r="C32" s="18"/>
      <c r="D32" s="19" t="s">
        <v>140</v>
      </c>
      <c r="E32" s="20"/>
      <c r="F32" s="20">
        <f>SUM(F33)</f>
        <v>5000</v>
      </c>
    </row>
    <row r="33" spans="1:6" s="41" customFormat="1" ht="15" thickTop="1">
      <c r="A33" s="39"/>
      <c r="B33" s="22" t="s">
        <v>260</v>
      </c>
      <c r="C33" s="22"/>
      <c r="D33" s="15" t="s">
        <v>261</v>
      </c>
      <c r="E33" s="16"/>
      <c r="F33" s="16">
        <f>SUM(F34:F34)</f>
        <v>5000</v>
      </c>
    </row>
    <row r="34" spans="1:6" s="41" customFormat="1" ht="57.75" thickBot="1">
      <c r="A34" s="40"/>
      <c r="B34" s="25"/>
      <c r="C34" s="10" t="s">
        <v>262</v>
      </c>
      <c r="D34" s="11" t="s">
        <v>263</v>
      </c>
      <c r="E34" s="12"/>
      <c r="F34" s="12">
        <v>5000</v>
      </c>
    </row>
    <row r="35" spans="1:6" s="7" customFormat="1" ht="31.5" thickTop="1" thickBot="1">
      <c r="A35" s="26">
        <v>921</v>
      </c>
      <c r="B35" s="64"/>
      <c r="C35" s="27"/>
      <c r="D35" s="19" t="s">
        <v>188</v>
      </c>
      <c r="E35" s="20">
        <f>SUM(E36)</f>
        <v>289332</v>
      </c>
      <c r="F35" s="21">
        <f>SUM(F36)</f>
        <v>279332</v>
      </c>
    </row>
    <row r="36" spans="1:6" s="3" customFormat="1" ht="15" thickTop="1">
      <c r="A36" s="36"/>
      <c r="B36" s="171">
        <v>92109</v>
      </c>
      <c r="C36" s="172"/>
      <c r="D36" s="220" t="s">
        <v>190</v>
      </c>
      <c r="E36" s="173">
        <f>SUM(E37:E39)</f>
        <v>289332</v>
      </c>
      <c r="F36" s="29">
        <f>SUM(F37:F39)</f>
        <v>279332</v>
      </c>
    </row>
    <row r="37" spans="1:6" s="3" customFormat="1" ht="28.5">
      <c r="A37" s="245"/>
      <c r="B37" s="268"/>
      <c r="C37" s="246" t="s">
        <v>18</v>
      </c>
      <c r="D37" s="55" t="s">
        <v>19</v>
      </c>
      <c r="E37" s="248">
        <v>30000</v>
      </c>
      <c r="F37" s="249"/>
    </row>
    <row r="38" spans="1:6" s="3" customFormat="1" ht="28.5">
      <c r="A38" s="245"/>
      <c r="B38" s="235"/>
      <c r="C38" s="246" t="s">
        <v>264</v>
      </c>
      <c r="D38" s="55" t="s">
        <v>19</v>
      </c>
      <c r="E38" s="248"/>
      <c r="F38" s="249">
        <v>279332</v>
      </c>
    </row>
    <row r="39" spans="1:6" s="41" customFormat="1" ht="29.25" thickBot="1">
      <c r="A39" s="161"/>
      <c r="B39" s="59"/>
      <c r="C39" s="60" t="s">
        <v>167</v>
      </c>
      <c r="D39" s="61" t="s">
        <v>19</v>
      </c>
      <c r="E39" s="162">
        <v>259332</v>
      </c>
      <c r="F39" s="62"/>
    </row>
    <row r="40" spans="1:6" s="7" customFormat="1" ht="16.5" thickTop="1" thickBot="1">
      <c r="A40" s="26">
        <v>926</v>
      </c>
      <c r="B40" s="64"/>
      <c r="C40" s="27"/>
      <c r="D40" s="19" t="s">
        <v>27</v>
      </c>
      <c r="E40" s="20"/>
      <c r="F40" s="21">
        <f>SUM(F41)</f>
        <v>17000</v>
      </c>
    </row>
    <row r="41" spans="1:6" ht="15" thickTop="1">
      <c r="A41" s="47"/>
      <c r="B41" s="48">
        <v>92695</v>
      </c>
      <c r="C41" s="49"/>
      <c r="D41" s="50" t="s">
        <v>13</v>
      </c>
      <c r="E41" s="51"/>
      <c r="F41" s="52">
        <f>SUM(F42)</f>
        <v>17000</v>
      </c>
    </row>
    <row r="42" spans="1:6" s="41" customFormat="1" ht="29.25" thickBot="1">
      <c r="A42" s="53"/>
      <c r="B42" s="63"/>
      <c r="C42" s="54" t="s">
        <v>265</v>
      </c>
      <c r="D42" s="55" t="s">
        <v>266</v>
      </c>
      <c r="E42" s="56"/>
      <c r="F42" s="57">
        <v>17000</v>
      </c>
    </row>
    <row r="43" spans="1:6" s="7" customFormat="1" ht="16.5" thickTop="1" thickBot="1">
      <c r="A43" s="270" t="s">
        <v>17</v>
      </c>
      <c r="B43" s="271"/>
      <c r="C43" s="271"/>
      <c r="D43" s="272"/>
      <c r="E43" s="28">
        <f>SUM(E4+E7+E12+E15+E19+E24+E29+E32+E35+E40)</f>
        <v>2960332</v>
      </c>
      <c r="F43" s="21">
        <f>SUM(F4+F7+F12+F15+F19+F24+F29+F32+F35+F40)</f>
        <v>442075</v>
      </c>
    </row>
    <row r="44" spans="1:6" ht="15" thickTop="1"/>
  </sheetData>
  <mergeCells count="3">
    <mergeCell ref="A43:D43"/>
    <mergeCell ref="E1:F1"/>
    <mergeCell ref="A2:D2"/>
  </mergeCells>
  <pageMargins left="0.7" right="0.7" top="0.75" bottom="0.75" header="0.3" footer="0.3"/>
  <pageSetup paperSize="9" orientation="portrait" verticalDpi="0" r:id="rId1"/>
  <headerFooter>
    <oddHeader>&amp;RZałacznik nr 2 do
Uchwały Nr XXXIV/176/10
Rady Gminy Zagrodno 
z dnia 29 czerwca 2010r.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F8"/>
  <sheetViews>
    <sheetView view="pageLayout" zoomScaleNormal="100" workbookViewId="0">
      <selection activeCell="E13" sqref="E13"/>
    </sheetView>
  </sheetViews>
  <sheetFormatPr defaultRowHeight="14.25"/>
  <cols>
    <col min="1" max="1" width="4.5" customWidth="1"/>
    <col min="2" max="2" width="7.375" customWidth="1"/>
    <col min="3" max="3" width="6.25" customWidth="1"/>
    <col min="4" max="4" width="37.375" customWidth="1"/>
    <col min="5" max="5" width="12.375" customWidth="1"/>
    <col min="6" max="6" width="11.625" customWidth="1"/>
  </cols>
  <sheetData>
    <row r="1" spans="1:6">
      <c r="E1" s="4"/>
    </row>
    <row r="3" spans="1:6" ht="15">
      <c r="A3" s="273" t="s">
        <v>210</v>
      </c>
      <c r="B3" s="273"/>
      <c r="C3" s="273"/>
      <c r="D3" s="273"/>
    </row>
    <row r="4" spans="1:6" ht="15" thickBot="1"/>
    <row r="5" spans="1:6" ht="28.5" customHeight="1" thickTop="1" thickBot="1">
      <c r="A5" s="278" t="s">
        <v>169</v>
      </c>
      <c r="B5" s="279"/>
      <c r="C5" s="280"/>
      <c r="D5" s="23" t="s">
        <v>3</v>
      </c>
      <c r="E5" s="23" t="s">
        <v>4</v>
      </c>
      <c r="F5" s="138" t="s">
        <v>5</v>
      </c>
    </row>
    <row r="6" spans="1:6" s="7" customFormat="1" ht="55.5" customHeight="1" thickTop="1" thickBot="1">
      <c r="A6" s="281" t="s">
        <v>174</v>
      </c>
      <c r="B6" s="282"/>
      <c r="C6" s="283"/>
      <c r="D6" s="174" t="s">
        <v>175</v>
      </c>
      <c r="E6" s="175">
        <v>1712143</v>
      </c>
      <c r="F6" s="176"/>
    </row>
    <row r="7" spans="1:6" s="7" customFormat="1" ht="16.5" thickTop="1" thickBot="1">
      <c r="A7" s="275" t="s">
        <v>148</v>
      </c>
      <c r="B7" s="276"/>
      <c r="C7" s="276"/>
      <c r="D7" s="277"/>
      <c r="E7" s="28">
        <f>SUM(E6:E6)</f>
        <v>1712143</v>
      </c>
      <c r="F7" s="21">
        <f>SUM(F6:F6)</f>
        <v>0</v>
      </c>
    </row>
    <row r="8" spans="1:6" ht="15" thickTop="1"/>
  </sheetData>
  <mergeCells count="4">
    <mergeCell ref="A3:D3"/>
    <mergeCell ref="A7:D7"/>
    <mergeCell ref="A5:C5"/>
    <mergeCell ref="A6:C6"/>
  </mergeCells>
  <pageMargins left="0.7" right="0.7" top="0.75" bottom="0.75" header="0.3" footer="0.3"/>
  <pageSetup paperSize="9" orientation="portrait" verticalDpi="0" r:id="rId1"/>
  <headerFooter>
    <oddHeader>&amp;RZałacznik nr 3 do
Uchwały Nr XXXIV/176/10
Rady Gminy Zagrodno 
z dnia 29 czerwca 2010r.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J14"/>
  <sheetViews>
    <sheetView view="pageLayout" topLeftCell="C1" zoomScaleNormal="100" workbookViewId="0">
      <selection activeCell="K6" sqref="K6"/>
    </sheetView>
  </sheetViews>
  <sheetFormatPr defaultRowHeight="14.25"/>
  <cols>
    <col min="3" max="3" width="20.25" customWidth="1"/>
    <col min="4" max="4" width="10.625" customWidth="1"/>
    <col min="5" max="5" width="11.25" customWidth="1"/>
    <col min="6" max="6" width="10.125" customWidth="1"/>
    <col min="7" max="7" width="10.625" customWidth="1"/>
    <col min="8" max="8" width="10.25" customWidth="1"/>
    <col min="9" max="9" width="10.375" customWidth="1"/>
    <col min="10" max="10" width="11.125" customWidth="1"/>
  </cols>
  <sheetData>
    <row r="1" spans="1:10">
      <c r="A1" s="211"/>
    </row>
    <row r="2" spans="1:10">
      <c r="A2" s="285" t="s">
        <v>195</v>
      </c>
      <c r="B2" s="286"/>
      <c r="C2" s="286"/>
      <c r="D2" s="286"/>
      <c r="E2" s="286"/>
      <c r="F2" s="286"/>
      <c r="G2" s="286"/>
      <c r="H2" s="286"/>
      <c r="I2" s="286"/>
      <c r="J2" s="286"/>
    </row>
    <row r="3" spans="1:10">
      <c r="A3" s="211"/>
    </row>
    <row r="4" spans="1:10">
      <c r="A4" s="284" t="s">
        <v>0</v>
      </c>
      <c r="B4" s="284" t="s">
        <v>196</v>
      </c>
      <c r="C4" s="284" t="s">
        <v>197</v>
      </c>
      <c r="D4" s="284" t="s">
        <v>198</v>
      </c>
      <c r="E4" s="284" t="s">
        <v>199</v>
      </c>
      <c r="F4" s="284"/>
      <c r="G4" s="284"/>
      <c r="H4" s="284"/>
      <c r="I4" s="284"/>
      <c r="J4" s="284"/>
    </row>
    <row r="5" spans="1:10">
      <c r="A5" s="284"/>
      <c r="B5" s="284"/>
      <c r="C5" s="284"/>
      <c r="D5" s="284"/>
      <c r="E5" s="284" t="s">
        <v>200</v>
      </c>
      <c r="F5" s="284"/>
      <c r="G5" s="284" t="s">
        <v>201</v>
      </c>
      <c r="H5" s="284"/>
      <c r="I5" s="284" t="s">
        <v>202</v>
      </c>
      <c r="J5" s="284"/>
    </row>
    <row r="6" spans="1:10" ht="63.75">
      <c r="A6" s="284"/>
      <c r="B6" s="284"/>
      <c r="C6" s="284"/>
      <c r="D6" s="284"/>
      <c r="E6" s="212" t="s">
        <v>203</v>
      </c>
      <c r="F6" s="212" t="s">
        <v>204</v>
      </c>
      <c r="G6" s="212" t="s">
        <v>203</v>
      </c>
      <c r="H6" s="212" t="s">
        <v>204</v>
      </c>
      <c r="I6" s="212" t="s">
        <v>203</v>
      </c>
      <c r="J6" s="212" t="s">
        <v>204</v>
      </c>
    </row>
    <row r="7" spans="1:10" ht="47.25" customHeight="1">
      <c r="A7" s="2">
        <v>630</v>
      </c>
      <c r="B7" s="2">
        <v>63095</v>
      </c>
      <c r="C7" s="213" t="s">
        <v>205</v>
      </c>
      <c r="D7" s="8">
        <v>15000</v>
      </c>
      <c r="E7" s="8">
        <v>15000</v>
      </c>
      <c r="F7" s="8"/>
      <c r="G7" s="8"/>
      <c r="H7" s="8"/>
      <c r="I7" s="8"/>
      <c r="J7" s="8"/>
    </row>
    <row r="8" spans="1:10" ht="42.75" customHeight="1">
      <c r="A8" s="2">
        <v>801</v>
      </c>
      <c r="B8" s="2">
        <v>80104</v>
      </c>
      <c r="C8" s="217" t="s">
        <v>208</v>
      </c>
      <c r="D8" s="8">
        <f>SUM(E8:J8)</f>
        <v>6076.92</v>
      </c>
      <c r="E8" s="8"/>
      <c r="F8" s="8"/>
      <c r="G8" s="8"/>
      <c r="H8" s="8"/>
      <c r="I8" s="8">
        <v>6076.92</v>
      </c>
      <c r="J8" s="8"/>
    </row>
    <row r="9" spans="1:10" ht="42.75" customHeight="1">
      <c r="A9" s="2">
        <v>801</v>
      </c>
      <c r="B9" s="2">
        <v>80104</v>
      </c>
      <c r="C9" s="217" t="s">
        <v>209</v>
      </c>
      <c r="D9" s="8">
        <f>SUM(E9:J9)</f>
        <v>2070.08</v>
      </c>
      <c r="E9" s="8"/>
      <c r="F9" s="8"/>
      <c r="G9" s="8"/>
      <c r="H9" s="8"/>
      <c r="I9" s="8">
        <v>2070.08</v>
      </c>
      <c r="J9" s="8"/>
    </row>
    <row r="10" spans="1:10" ht="32.25" customHeight="1">
      <c r="A10" s="2">
        <v>900</v>
      </c>
      <c r="B10" s="2">
        <v>90017</v>
      </c>
      <c r="C10" s="5" t="s">
        <v>206</v>
      </c>
      <c r="D10" s="8">
        <f>SUM(E10+I10)</f>
        <v>378673</v>
      </c>
      <c r="E10" s="8">
        <v>263673</v>
      </c>
      <c r="F10" s="8"/>
      <c r="G10" s="8"/>
      <c r="H10" s="8"/>
      <c r="I10" s="8">
        <v>115000</v>
      </c>
      <c r="J10" s="8"/>
    </row>
    <row r="11" spans="1:10" ht="28.5">
      <c r="A11" s="2">
        <v>921</v>
      </c>
      <c r="B11" s="2">
        <v>92116</v>
      </c>
      <c r="C11" s="5" t="s">
        <v>207</v>
      </c>
      <c r="D11" s="8">
        <v>208000</v>
      </c>
      <c r="E11" s="8"/>
      <c r="F11" s="8"/>
      <c r="G11" s="8">
        <v>208000</v>
      </c>
      <c r="H11" s="8"/>
      <c r="I11" s="8"/>
      <c r="J11" s="8"/>
    </row>
    <row r="12" spans="1:10">
      <c r="A12" s="284" t="s">
        <v>46</v>
      </c>
      <c r="B12" s="284"/>
      <c r="C12" s="284"/>
      <c r="D12" s="214">
        <f>SUM(D7:D11)</f>
        <v>609820</v>
      </c>
      <c r="E12" s="214">
        <f>SUM(E7:E11)</f>
        <v>278673</v>
      </c>
      <c r="F12" s="214"/>
      <c r="G12" s="214">
        <f>SUM(G7:G11)</f>
        <v>208000</v>
      </c>
      <c r="H12" s="214"/>
      <c r="I12" s="214">
        <f>SUM(I7:I11)</f>
        <v>123147</v>
      </c>
      <c r="J12" s="214"/>
    </row>
    <row r="13" spans="1:10">
      <c r="A13" s="98"/>
      <c r="B13" s="98"/>
      <c r="C13" s="215"/>
      <c r="D13" s="216"/>
      <c r="E13" s="216"/>
      <c r="F13" s="216"/>
      <c r="G13" s="216"/>
      <c r="H13" s="216"/>
      <c r="I13" s="216"/>
      <c r="J13" s="216"/>
    </row>
    <row r="14" spans="1:10">
      <c r="A14" s="98"/>
      <c r="B14" s="98"/>
      <c r="C14" s="215"/>
      <c r="D14" s="216"/>
      <c r="E14" s="216"/>
      <c r="F14" s="216"/>
      <c r="G14" s="216"/>
      <c r="H14" s="216"/>
      <c r="I14" s="216"/>
      <c r="J14" s="216"/>
    </row>
  </sheetData>
  <mergeCells count="10">
    <mergeCell ref="A12:C12"/>
    <mergeCell ref="A2:J2"/>
    <mergeCell ref="A4:A6"/>
    <mergeCell ref="B4:B6"/>
    <mergeCell ref="C4:C6"/>
    <mergeCell ref="D4:D6"/>
    <mergeCell ref="E4:J4"/>
    <mergeCell ref="E5:F5"/>
    <mergeCell ref="G5:H5"/>
    <mergeCell ref="I5:J5"/>
  </mergeCells>
  <pageMargins left="0.25" right="0.25" top="0.75" bottom="0.75" header="0.3" footer="0.3"/>
  <pageSetup paperSize="9" orientation="landscape" verticalDpi="0" r:id="rId1"/>
  <headerFooter>
    <oddHeader>&amp;RZałącznik Nr 4
do Uchwały Nr XXXIV/176/10
Rady Gminy Zagrodno
z dnia 29 czerwca 2010r.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F24"/>
  <sheetViews>
    <sheetView topLeftCell="A4" workbookViewId="0">
      <selection activeCell="D25" sqref="D25"/>
    </sheetView>
  </sheetViews>
  <sheetFormatPr defaultRowHeight="14.25"/>
  <cols>
    <col min="1" max="1" width="4.5" customWidth="1"/>
    <col min="2" max="2" width="7.375" customWidth="1"/>
    <col min="3" max="3" width="6.25" customWidth="1"/>
    <col min="4" max="4" width="37.375" customWidth="1"/>
    <col min="5" max="5" width="12.375" customWidth="1"/>
    <col min="6" max="6" width="11.625" customWidth="1"/>
  </cols>
  <sheetData>
    <row r="1" spans="1:6">
      <c r="E1" s="274" t="s">
        <v>168</v>
      </c>
      <c r="F1" s="274"/>
    </row>
    <row r="2" spans="1:6">
      <c r="B2" s="286"/>
      <c r="C2" s="286"/>
      <c r="D2" s="286"/>
    </row>
    <row r="3" spans="1:6" ht="15">
      <c r="A3" s="273" t="s">
        <v>170</v>
      </c>
      <c r="B3" s="273"/>
      <c r="C3" s="273"/>
      <c r="D3" s="273"/>
      <c r="E3" s="273"/>
    </row>
    <row r="4" spans="1:6" ht="15" thickBot="1"/>
    <row r="5" spans="1:6" ht="16.5" thickTop="1" thickBot="1">
      <c r="A5" s="23" t="s">
        <v>0</v>
      </c>
      <c r="B5" s="23" t="s">
        <v>1</v>
      </c>
      <c r="C5" s="23" t="s">
        <v>2</v>
      </c>
      <c r="D5" s="23" t="s">
        <v>3</v>
      </c>
      <c r="E5" s="23" t="s">
        <v>4</v>
      </c>
      <c r="F5" s="24" t="s">
        <v>5</v>
      </c>
    </row>
    <row r="6" spans="1:6" s="7" customFormat="1" ht="16.5" thickTop="1" thickBot="1">
      <c r="A6" s="17" t="s">
        <v>142</v>
      </c>
      <c r="B6" s="18"/>
      <c r="C6" s="18"/>
      <c r="D6" s="19" t="s">
        <v>144</v>
      </c>
      <c r="E6" s="20">
        <f>SUM(E7)</f>
        <v>0</v>
      </c>
      <c r="F6" s="21">
        <v>50000</v>
      </c>
    </row>
    <row r="7" spans="1:6" s="3" customFormat="1" ht="15" thickTop="1">
      <c r="A7" s="33"/>
      <c r="B7" s="22" t="s">
        <v>143</v>
      </c>
      <c r="C7" s="13"/>
      <c r="D7" s="15" t="s">
        <v>145</v>
      </c>
      <c r="E7" s="16">
        <f>SUM(E8:E8)</f>
        <v>0</v>
      </c>
      <c r="F7" s="29">
        <v>50000</v>
      </c>
    </row>
    <row r="8" spans="1:6" ht="15" thickBot="1">
      <c r="A8" s="34"/>
      <c r="B8" s="1"/>
      <c r="C8" s="6" t="s">
        <v>146</v>
      </c>
      <c r="D8" s="5" t="s">
        <v>147</v>
      </c>
      <c r="E8" s="8">
        <v>0</v>
      </c>
      <c r="F8" s="30">
        <v>50000</v>
      </c>
    </row>
    <row r="9" spans="1:6" ht="16.5" thickTop="1" thickBot="1">
      <c r="A9" s="270" t="s">
        <v>46</v>
      </c>
      <c r="B9" s="271"/>
      <c r="C9" s="271"/>
      <c r="D9" s="272"/>
      <c r="E9" s="141">
        <v>0</v>
      </c>
      <c r="F9" s="140">
        <v>50000</v>
      </c>
    </row>
    <row r="10" spans="1:6" ht="15" thickTop="1"/>
    <row r="12" spans="1:6" ht="15">
      <c r="A12" s="273" t="s">
        <v>150</v>
      </c>
      <c r="B12" s="273"/>
      <c r="C12" s="273"/>
      <c r="D12" s="273"/>
    </row>
    <row r="13" spans="1:6" ht="15" thickBot="1"/>
    <row r="14" spans="1:6" ht="16.5" thickTop="1" thickBot="1">
      <c r="A14" s="23" t="s">
        <v>0</v>
      </c>
      <c r="B14" s="23" t="s">
        <v>1</v>
      </c>
      <c r="C14" s="23" t="s">
        <v>2</v>
      </c>
      <c r="D14" s="23" t="s">
        <v>3</v>
      </c>
      <c r="E14" s="23" t="s">
        <v>4</v>
      </c>
      <c r="F14" s="138" t="s">
        <v>5</v>
      </c>
    </row>
    <row r="15" spans="1:6" ht="16.5" thickTop="1" thickBot="1">
      <c r="A15" s="17" t="s">
        <v>142</v>
      </c>
      <c r="B15" s="18"/>
      <c r="C15" s="18"/>
      <c r="D15" s="19" t="s">
        <v>144</v>
      </c>
      <c r="E15" s="20">
        <f>SUM(E16)</f>
        <v>0</v>
      </c>
      <c r="F15" s="21">
        <f>SUM(F16)</f>
        <v>66401.78</v>
      </c>
    </row>
    <row r="16" spans="1:6" ht="15" thickTop="1">
      <c r="A16" s="33"/>
      <c r="B16" s="22" t="s">
        <v>143</v>
      </c>
      <c r="C16" s="13"/>
      <c r="D16" s="15" t="s">
        <v>145</v>
      </c>
      <c r="E16" s="16">
        <f>SUM(E22:E22)</f>
        <v>0</v>
      </c>
      <c r="F16" s="29">
        <f>SUM(F17:F19)</f>
        <v>66401.78</v>
      </c>
    </row>
    <row r="17" spans="1:6" s="41" customFormat="1">
      <c r="A17" s="143"/>
      <c r="B17" s="144"/>
      <c r="C17" s="145">
        <v>4170</v>
      </c>
      <c r="D17" s="146" t="s">
        <v>22</v>
      </c>
      <c r="E17" s="147">
        <v>0</v>
      </c>
      <c r="F17" s="139">
        <v>3000</v>
      </c>
    </row>
    <row r="18" spans="1:6" s="41" customFormat="1">
      <c r="A18" s="143"/>
      <c r="B18" s="144"/>
      <c r="C18" s="145">
        <v>4210</v>
      </c>
      <c r="D18" s="146" t="s">
        <v>149</v>
      </c>
      <c r="E18" s="147">
        <v>0</v>
      </c>
      <c r="F18" s="139">
        <v>4000</v>
      </c>
    </row>
    <row r="19" spans="1:6" s="41" customFormat="1" ht="15" thickBot="1">
      <c r="A19" s="143"/>
      <c r="B19" s="144"/>
      <c r="C19" s="6" t="s">
        <v>128</v>
      </c>
      <c r="D19" s="208" t="s">
        <v>141</v>
      </c>
      <c r="E19" s="209">
        <v>0</v>
      </c>
      <c r="F19" s="198">
        <v>59401.78</v>
      </c>
    </row>
    <row r="20" spans="1:6" s="7" customFormat="1" ht="31.5" thickTop="1" thickBot="1">
      <c r="A20" s="26">
        <v>921</v>
      </c>
      <c r="B20" s="64"/>
      <c r="C20" s="27"/>
      <c r="D20" s="203" t="s">
        <v>188</v>
      </c>
      <c r="E20" s="204">
        <f>SUM(E21)</f>
        <v>0</v>
      </c>
      <c r="F20" s="205">
        <f>SUM(F21)</f>
        <v>0.43</v>
      </c>
    </row>
    <row r="21" spans="1:6" s="3" customFormat="1" ht="15" thickTop="1">
      <c r="A21" s="36"/>
      <c r="B21" s="171">
        <v>92109</v>
      </c>
      <c r="C21" s="172"/>
      <c r="D21" s="220" t="s">
        <v>190</v>
      </c>
      <c r="E21" s="16">
        <f>SUM(E22)</f>
        <v>0</v>
      </c>
      <c r="F21" s="32">
        <f>SUM(F22)</f>
        <v>0.43</v>
      </c>
    </row>
    <row r="22" spans="1:6" ht="15" thickBot="1">
      <c r="A22" s="34"/>
      <c r="B22" s="1"/>
      <c r="C22" s="6" t="s">
        <v>128</v>
      </c>
      <c r="D22" s="5" t="s">
        <v>141</v>
      </c>
      <c r="E22" s="8">
        <v>0</v>
      </c>
      <c r="F22" s="30">
        <v>0.43</v>
      </c>
    </row>
    <row r="23" spans="1:6" ht="16.5" thickTop="1" thickBot="1">
      <c r="A23" s="270" t="s">
        <v>46</v>
      </c>
      <c r="B23" s="271"/>
      <c r="C23" s="271"/>
      <c r="D23" s="272"/>
      <c r="E23" s="141">
        <v>0</v>
      </c>
      <c r="F23" s="140">
        <f>SUM(F15+F20)</f>
        <v>66402.209999999992</v>
      </c>
    </row>
    <row r="24" spans="1:6" ht="15" thickTop="1"/>
  </sheetData>
  <mergeCells count="6">
    <mergeCell ref="A23:D23"/>
    <mergeCell ref="A12:D12"/>
    <mergeCell ref="B2:D2"/>
    <mergeCell ref="E1:F1"/>
    <mergeCell ref="A3:E3"/>
    <mergeCell ref="A9:D9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5"/>
  <sheetViews>
    <sheetView view="pageLayout" zoomScaleNormal="100" workbookViewId="0">
      <selection activeCell="D11" sqref="C11:D11"/>
    </sheetView>
  </sheetViews>
  <sheetFormatPr defaultRowHeight="14.25"/>
  <cols>
    <col min="1" max="1" width="4.125" style="65" bestFit="1" customWidth="1"/>
    <col min="2" max="2" width="37.125" style="65" customWidth="1"/>
    <col min="3" max="4" width="15" style="65" customWidth="1"/>
    <col min="5" max="16384" width="9" style="65"/>
  </cols>
  <sheetData>
    <row r="1" spans="1:4" ht="15" customHeight="1">
      <c r="A1" s="288" t="s">
        <v>47</v>
      </c>
      <c r="B1" s="288"/>
      <c r="C1" s="288"/>
      <c r="D1" s="288"/>
    </row>
    <row r="2" spans="1:4" ht="6.75" customHeight="1">
      <c r="A2" s="84"/>
    </row>
    <row r="3" spans="1:4">
      <c r="D3" s="66" t="s">
        <v>29</v>
      </c>
    </row>
    <row r="4" spans="1:4" ht="15" customHeight="1">
      <c r="A4" s="289" t="s">
        <v>30</v>
      </c>
      <c r="B4" s="289" t="s">
        <v>48</v>
      </c>
      <c r="C4" s="290" t="s">
        <v>49</v>
      </c>
      <c r="D4" s="291" t="s">
        <v>50</v>
      </c>
    </row>
    <row r="5" spans="1:4" ht="15" customHeight="1">
      <c r="A5" s="289"/>
      <c r="B5" s="289"/>
      <c r="C5" s="289"/>
      <c r="D5" s="292"/>
    </row>
    <row r="6" spans="1:4" ht="15.75" customHeight="1">
      <c r="A6" s="289"/>
      <c r="B6" s="289"/>
      <c r="C6" s="289"/>
      <c r="D6" s="293"/>
    </row>
    <row r="7" spans="1:4" s="85" customFormat="1" ht="15" customHeight="1">
      <c r="A7" s="69">
        <v>1</v>
      </c>
      <c r="B7" s="69">
        <v>2</v>
      </c>
      <c r="C7" s="69">
        <v>3</v>
      </c>
      <c r="D7" s="69">
        <v>4</v>
      </c>
    </row>
    <row r="8" spans="1:4" ht="18.95" customHeight="1">
      <c r="A8" s="287" t="s">
        <v>51</v>
      </c>
      <c r="B8" s="287"/>
      <c r="C8" s="86"/>
      <c r="D8" s="82">
        <f>SUM(D9:D16)</f>
        <v>4643774</v>
      </c>
    </row>
    <row r="9" spans="1:4" ht="18.95" customHeight="1">
      <c r="A9" s="87" t="s">
        <v>52</v>
      </c>
      <c r="B9" s="88" t="s">
        <v>53</v>
      </c>
      <c r="C9" s="87" t="s">
        <v>54</v>
      </c>
      <c r="D9" s="89">
        <v>973888</v>
      </c>
    </row>
    <row r="10" spans="1:4" ht="18.95" customHeight="1">
      <c r="A10" s="90" t="s">
        <v>55</v>
      </c>
      <c r="B10" s="91" t="s">
        <v>56</v>
      </c>
      <c r="C10" s="90" t="s">
        <v>54</v>
      </c>
      <c r="D10" s="92">
        <v>701000</v>
      </c>
    </row>
    <row r="11" spans="1:4" ht="38.25">
      <c r="A11" s="90" t="s">
        <v>57</v>
      </c>
      <c r="B11" s="93" t="s">
        <v>58</v>
      </c>
      <c r="C11" s="90" t="s">
        <v>59</v>
      </c>
      <c r="D11" s="92">
        <v>0</v>
      </c>
    </row>
    <row r="12" spans="1:4" ht="18.95" customHeight="1">
      <c r="A12" s="90" t="s">
        <v>60</v>
      </c>
      <c r="B12" s="91" t="s">
        <v>61</v>
      </c>
      <c r="C12" s="90" t="s">
        <v>62</v>
      </c>
      <c r="D12" s="94"/>
    </row>
    <row r="13" spans="1:4" ht="18.95" customHeight="1">
      <c r="A13" s="90" t="s">
        <v>63</v>
      </c>
      <c r="B13" s="91" t="s">
        <v>64</v>
      </c>
      <c r="C13" s="90" t="s">
        <v>65</v>
      </c>
      <c r="D13" s="92">
        <v>0</v>
      </c>
    </row>
    <row r="14" spans="1:4" ht="18.95" customHeight="1">
      <c r="A14" s="90" t="s">
        <v>66</v>
      </c>
      <c r="B14" s="91" t="s">
        <v>67</v>
      </c>
      <c r="C14" s="90" t="s">
        <v>68</v>
      </c>
      <c r="D14" s="92">
        <v>2760000</v>
      </c>
    </row>
    <row r="15" spans="1:4" ht="18.95" customHeight="1">
      <c r="A15" s="90" t="s">
        <v>69</v>
      </c>
      <c r="B15" s="91" t="s">
        <v>70</v>
      </c>
      <c r="C15" s="90" t="s">
        <v>71</v>
      </c>
      <c r="D15" s="92">
        <v>0</v>
      </c>
    </row>
    <row r="16" spans="1:4" ht="18.95" customHeight="1">
      <c r="A16" s="90" t="s">
        <v>72</v>
      </c>
      <c r="B16" s="95" t="s">
        <v>73</v>
      </c>
      <c r="C16" s="96" t="s">
        <v>74</v>
      </c>
      <c r="D16" s="97">
        <v>208886</v>
      </c>
    </row>
    <row r="17" spans="1:6" ht="18.95" customHeight="1">
      <c r="A17" s="287" t="s">
        <v>75</v>
      </c>
      <c r="B17" s="287"/>
      <c r="C17" s="86"/>
      <c r="D17" s="82">
        <f>SUM(D18:D23)</f>
        <v>168135</v>
      </c>
    </row>
    <row r="18" spans="1:6" ht="18.95" customHeight="1">
      <c r="A18" s="87" t="s">
        <v>52</v>
      </c>
      <c r="B18" s="88" t="s">
        <v>76</v>
      </c>
      <c r="C18" s="87" t="s">
        <v>77</v>
      </c>
      <c r="D18" s="89">
        <v>142895</v>
      </c>
    </row>
    <row r="19" spans="1:6" ht="18.95" customHeight="1">
      <c r="A19" s="90" t="s">
        <v>55</v>
      </c>
      <c r="B19" s="91" t="s">
        <v>78</v>
      </c>
      <c r="C19" s="90" t="s">
        <v>77</v>
      </c>
      <c r="D19" s="92">
        <v>25240</v>
      </c>
    </row>
    <row r="20" spans="1:6" ht="38.25">
      <c r="A20" s="90" t="s">
        <v>57</v>
      </c>
      <c r="B20" s="93" t="s">
        <v>79</v>
      </c>
      <c r="C20" s="90" t="s">
        <v>80</v>
      </c>
      <c r="D20" s="92">
        <v>0</v>
      </c>
    </row>
    <row r="21" spans="1:6" ht="18.95" customHeight="1">
      <c r="A21" s="90" t="s">
        <v>60</v>
      </c>
      <c r="B21" s="91" t="s">
        <v>81</v>
      </c>
      <c r="C21" s="90" t="s">
        <v>82</v>
      </c>
      <c r="D21" s="92">
        <v>0</v>
      </c>
    </row>
    <row r="22" spans="1:6" ht="18.95" customHeight="1">
      <c r="A22" s="90" t="s">
        <v>66</v>
      </c>
      <c r="B22" s="91" t="s">
        <v>83</v>
      </c>
      <c r="C22" s="90" t="s">
        <v>84</v>
      </c>
      <c r="D22" s="92">
        <v>0</v>
      </c>
    </row>
    <row r="23" spans="1:6" ht="18.95" customHeight="1">
      <c r="A23" s="96" t="s">
        <v>69</v>
      </c>
      <c r="B23" s="95" t="s">
        <v>85</v>
      </c>
      <c r="C23" s="96" t="s">
        <v>86</v>
      </c>
      <c r="D23" s="97">
        <v>0</v>
      </c>
    </row>
    <row r="24" spans="1:6" ht="7.5" customHeight="1">
      <c r="A24" s="98"/>
      <c r="B24" s="99"/>
      <c r="C24" s="99"/>
      <c r="D24" s="99"/>
    </row>
    <row r="25" spans="1:6">
      <c r="A25" s="100"/>
      <c r="B25" s="101"/>
      <c r="C25" s="101"/>
      <c r="D25" s="101"/>
      <c r="E25" s="102"/>
      <c r="F25" s="102"/>
    </row>
  </sheetData>
  <mergeCells count="7">
    <mergeCell ref="A17:B17"/>
    <mergeCell ref="A1:D1"/>
    <mergeCell ref="A4:A6"/>
    <mergeCell ref="B4:B6"/>
    <mergeCell ref="C4:C6"/>
    <mergeCell ref="D4:D6"/>
    <mergeCell ref="A8:B8"/>
  </mergeCells>
  <pageMargins left="0.7" right="0.7" top="0.75" bottom="0.75" header="0.3" footer="0.3"/>
  <pageSetup paperSize="9" orientation="portrait" verticalDpi="0" r:id="rId1"/>
  <headerFooter>
    <oddHeader>&amp;R&amp;8Załacznik nr 5 do
Uchwały Nr XXXIV/176/10
Rady Gminy Zagrodno 
z dnia 29 czerwca 2010r.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K16"/>
  <sheetViews>
    <sheetView view="pageLayout" topLeftCell="D1" zoomScaleNormal="100" workbookViewId="0">
      <selection activeCell="K1" sqref="K1"/>
    </sheetView>
  </sheetViews>
  <sheetFormatPr defaultRowHeight="14.25"/>
  <cols>
    <col min="1" max="1" width="4.125" customWidth="1"/>
    <col min="2" max="2" width="29.25" customWidth="1"/>
    <col min="3" max="3" width="11.75" customWidth="1"/>
    <col min="4" max="4" width="11.375" customWidth="1"/>
    <col min="5" max="5" width="10.125" customWidth="1"/>
    <col min="6" max="6" width="10.25" customWidth="1"/>
    <col min="7" max="7" width="10.375" customWidth="1"/>
    <col min="8" max="8" width="10.125" customWidth="1"/>
    <col min="9" max="9" width="9.25" bestFit="1" customWidth="1"/>
    <col min="10" max="10" width="12.375" customWidth="1"/>
    <col min="11" max="11" width="11.875" customWidth="1"/>
  </cols>
  <sheetData>
    <row r="1" spans="1:11" ht="16.5">
      <c r="A1" s="297" t="s">
        <v>268</v>
      </c>
      <c r="B1" s="297"/>
      <c r="C1" s="297"/>
      <c r="D1" s="297"/>
      <c r="E1" s="297"/>
      <c r="F1" s="297"/>
      <c r="G1" s="297"/>
      <c r="H1" s="297"/>
      <c r="I1" s="297"/>
      <c r="J1" s="297"/>
    </row>
    <row r="2" spans="1:11" ht="16.5">
      <c r="A2" s="297" t="s">
        <v>269</v>
      </c>
      <c r="B2" s="297"/>
      <c r="C2" s="297"/>
      <c r="D2" s="297"/>
      <c r="E2" s="297"/>
      <c r="F2" s="297"/>
      <c r="G2" s="297"/>
      <c r="H2" s="297"/>
      <c r="I2" s="297"/>
      <c r="J2" s="297"/>
    </row>
    <row r="3" spans="1:11" ht="6" customHeight="1">
      <c r="A3" s="222"/>
      <c r="B3" s="222"/>
      <c r="C3" s="222"/>
      <c r="D3" s="222"/>
      <c r="E3" s="222"/>
      <c r="F3" s="222"/>
      <c r="G3" s="222"/>
      <c r="H3" s="222"/>
      <c r="I3" s="222"/>
      <c r="J3" s="222"/>
    </row>
    <row r="4" spans="1:11">
      <c r="A4" s="65"/>
      <c r="B4" s="65"/>
      <c r="C4" s="65"/>
      <c r="D4" s="65"/>
      <c r="E4" s="65"/>
      <c r="F4" s="65"/>
      <c r="G4" s="65"/>
      <c r="H4" s="65"/>
      <c r="I4" s="65"/>
      <c r="K4" s="104" t="s">
        <v>29</v>
      </c>
    </row>
    <row r="5" spans="1:11" ht="15" customHeight="1">
      <c r="A5" s="289" t="s">
        <v>30</v>
      </c>
      <c r="B5" s="289" t="s">
        <v>129</v>
      </c>
      <c r="C5" s="290" t="s">
        <v>270</v>
      </c>
      <c r="D5" s="298" t="s">
        <v>271</v>
      </c>
      <c r="E5" s="299"/>
      <c r="F5" s="299"/>
      <c r="G5" s="300"/>
      <c r="H5" s="290" t="s">
        <v>130</v>
      </c>
      <c r="I5" s="290"/>
      <c r="J5" s="290" t="s">
        <v>131</v>
      </c>
      <c r="K5" s="290" t="s">
        <v>132</v>
      </c>
    </row>
    <row r="6" spans="1:11" ht="15" customHeight="1">
      <c r="A6" s="289"/>
      <c r="B6" s="289"/>
      <c r="C6" s="290"/>
      <c r="D6" s="290" t="s">
        <v>133</v>
      </c>
      <c r="E6" s="294" t="s">
        <v>134</v>
      </c>
      <c r="F6" s="295"/>
      <c r="G6" s="296"/>
      <c r="H6" s="290" t="s">
        <v>133</v>
      </c>
      <c r="I6" s="290" t="s">
        <v>135</v>
      </c>
      <c r="J6" s="290"/>
      <c r="K6" s="290"/>
    </row>
    <row r="7" spans="1:11" ht="18" customHeight="1">
      <c r="A7" s="289"/>
      <c r="B7" s="289"/>
      <c r="C7" s="290"/>
      <c r="D7" s="290"/>
      <c r="E7" s="291" t="s">
        <v>272</v>
      </c>
      <c r="F7" s="294" t="s">
        <v>134</v>
      </c>
      <c r="G7" s="296"/>
      <c r="H7" s="290"/>
      <c r="I7" s="290"/>
      <c r="J7" s="290"/>
      <c r="K7" s="290"/>
    </row>
    <row r="8" spans="1:11" ht="42" customHeight="1">
      <c r="A8" s="289"/>
      <c r="B8" s="289"/>
      <c r="C8" s="290"/>
      <c r="D8" s="290"/>
      <c r="E8" s="293"/>
      <c r="F8" s="221" t="s">
        <v>136</v>
      </c>
      <c r="G8" s="221" t="s">
        <v>137</v>
      </c>
      <c r="H8" s="290"/>
      <c r="I8" s="290"/>
      <c r="J8" s="290"/>
      <c r="K8" s="290"/>
    </row>
    <row r="9" spans="1:11" ht="8.1" customHeight="1">
      <c r="A9" s="106">
        <v>1</v>
      </c>
      <c r="B9" s="106">
        <v>2</v>
      </c>
      <c r="C9" s="106">
        <v>3</v>
      </c>
      <c r="D9" s="106">
        <v>4</v>
      </c>
      <c r="E9" s="106">
        <v>5</v>
      </c>
      <c r="F9" s="106">
        <v>6</v>
      </c>
      <c r="G9" s="106">
        <v>7</v>
      </c>
      <c r="H9" s="106">
        <v>8</v>
      </c>
      <c r="I9" s="106">
        <v>9</v>
      </c>
      <c r="J9" s="106">
        <v>10</v>
      </c>
      <c r="K9" s="106">
        <v>11</v>
      </c>
    </row>
    <row r="10" spans="1:11" ht="19.5" customHeight="1">
      <c r="A10" s="70" t="s">
        <v>273</v>
      </c>
      <c r="B10" s="71" t="s">
        <v>274</v>
      </c>
      <c r="C10" s="254">
        <f t="shared" ref="C10:J10" si="0">SUM(C12+C13)</f>
        <v>11832</v>
      </c>
      <c r="D10" s="254">
        <f t="shared" si="0"/>
        <v>1465506</v>
      </c>
      <c r="E10" s="254">
        <f t="shared" si="0"/>
        <v>393673</v>
      </c>
      <c r="F10" s="254">
        <f t="shared" si="0"/>
        <v>278673</v>
      </c>
      <c r="G10" s="254">
        <f t="shared" si="0"/>
        <v>115000</v>
      </c>
      <c r="H10" s="254">
        <f t="shared" si="0"/>
        <v>1437467</v>
      </c>
      <c r="I10" s="254">
        <f t="shared" si="0"/>
        <v>0</v>
      </c>
      <c r="J10" s="254">
        <f t="shared" si="0"/>
        <v>39871</v>
      </c>
      <c r="K10" s="255" t="s">
        <v>127</v>
      </c>
    </row>
    <row r="11" spans="1:11" ht="19.5" customHeight="1">
      <c r="A11" s="73"/>
      <c r="B11" s="256" t="s">
        <v>138</v>
      </c>
      <c r="C11" s="74"/>
      <c r="D11" s="74"/>
      <c r="E11" s="74"/>
      <c r="F11" s="74"/>
      <c r="G11" s="74"/>
      <c r="H11" s="74"/>
      <c r="I11" s="74"/>
      <c r="J11" s="74"/>
      <c r="K11" s="73"/>
    </row>
    <row r="12" spans="1:11" ht="19.5" customHeight="1">
      <c r="A12" s="73"/>
      <c r="B12" s="136" t="s">
        <v>275</v>
      </c>
      <c r="C12" s="75">
        <v>7713</v>
      </c>
      <c r="D12" s="75">
        <v>520000</v>
      </c>
      <c r="E12" s="75">
        <v>15000</v>
      </c>
      <c r="F12" s="75">
        <v>15000</v>
      </c>
      <c r="G12" s="75">
        <v>0</v>
      </c>
      <c r="H12" s="75">
        <v>492002</v>
      </c>
      <c r="I12" s="75">
        <v>0</v>
      </c>
      <c r="J12" s="75">
        <v>35711</v>
      </c>
      <c r="K12" s="73" t="s">
        <v>127</v>
      </c>
    </row>
    <row r="13" spans="1:11" ht="19.5" customHeight="1">
      <c r="A13" s="73"/>
      <c r="B13" s="136" t="s">
        <v>276</v>
      </c>
      <c r="C13" s="75">
        <v>4119</v>
      </c>
      <c r="D13" s="75">
        <v>945506</v>
      </c>
      <c r="E13" s="75">
        <f>SUM(F13+G13)</f>
        <v>378673</v>
      </c>
      <c r="F13" s="75">
        <v>263673</v>
      </c>
      <c r="G13" s="75">
        <v>115000</v>
      </c>
      <c r="H13" s="75">
        <v>945465</v>
      </c>
      <c r="I13" s="75">
        <v>0</v>
      </c>
      <c r="J13" s="75">
        <v>4160</v>
      </c>
      <c r="K13" s="73" t="s">
        <v>127</v>
      </c>
    </row>
    <row r="14" spans="1:11" ht="19.5" customHeight="1">
      <c r="A14" s="73"/>
      <c r="B14" s="136" t="s">
        <v>57</v>
      </c>
      <c r="C14" s="74"/>
      <c r="D14" s="74"/>
      <c r="E14" s="74"/>
      <c r="F14" s="74"/>
      <c r="G14" s="74"/>
      <c r="H14" s="74"/>
      <c r="I14" s="74"/>
      <c r="J14" s="74"/>
      <c r="K14" s="73" t="s">
        <v>127</v>
      </c>
    </row>
    <row r="15" spans="1:11" ht="19.5" customHeight="1">
      <c r="A15" s="79"/>
      <c r="B15" s="137" t="s">
        <v>60</v>
      </c>
      <c r="C15" s="80"/>
      <c r="D15" s="80"/>
      <c r="E15" s="80"/>
      <c r="F15" s="80"/>
      <c r="G15" s="80"/>
      <c r="H15" s="80"/>
      <c r="I15" s="80"/>
      <c r="J15" s="80"/>
      <c r="K15" s="79" t="s">
        <v>127</v>
      </c>
    </row>
    <row r="16" spans="1:11" ht="4.5" customHeight="1"/>
  </sheetData>
  <mergeCells count="15">
    <mergeCell ref="A1:J1"/>
    <mergeCell ref="A2:J2"/>
    <mergeCell ref="A5:A8"/>
    <mergeCell ref="B5:B8"/>
    <mergeCell ref="C5:C8"/>
    <mergeCell ref="D5:G5"/>
    <mergeCell ref="H5:I5"/>
    <mergeCell ref="J5:J8"/>
    <mergeCell ref="K5:K8"/>
    <mergeCell ref="D6:D8"/>
    <mergeCell ref="E6:G6"/>
    <mergeCell ref="H6:H8"/>
    <mergeCell ref="I6:I8"/>
    <mergeCell ref="E7:E8"/>
    <mergeCell ref="F7:G7"/>
  </mergeCells>
  <pageMargins left="0.25" right="0.25" top="0.75" bottom="0.75" header="0.3" footer="0.3"/>
  <pageSetup paperSize="9" orientation="landscape" verticalDpi="0" r:id="rId1"/>
  <headerFooter>
    <oddHeader>&amp;RZałącznik Nr 6    
do Uchwały Nr XXXIV/176/10
Rady Gminy Zagrodno
z dnia 29 czerwca 2010r.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E19"/>
  <sheetViews>
    <sheetView view="pageLayout" topLeftCell="B1" zoomScaleNormal="100" workbookViewId="0">
      <selection activeCell="E20" sqref="E20"/>
    </sheetView>
  </sheetViews>
  <sheetFormatPr defaultRowHeight="14.25"/>
  <cols>
    <col min="1" max="1" width="4.75" customWidth="1"/>
    <col min="3" max="3" width="8.875" customWidth="1"/>
    <col min="4" max="4" width="38.125" customWidth="1"/>
    <col min="5" max="5" width="13.25" customWidth="1"/>
  </cols>
  <sheetData>
    <row r="1" spans="1:5" ht="18">
      <c r="A1" s="301" t="s">
        <v>28</v>
      </c>
      <c r="B1" s="301"/>
      <c r="C1" s="301"/>
      <c r="D1" s="301"/>
      <c r="E1" s="301"/>
    </row>
    <row r="2" spans="1:5" ht="15" customHeight="1">
      <c r="A2" s="222"/>
      <c r="B2" s="222"/>
      <c r="C2" s="222"/>
      <c r="D2" s="222"/>
      <c r="E2" s="222"/>
    </row>
    <row r="3" spans="1:5">
      <c r="A3" s="65"/>
      <c r="B3" s="65"/>
      <c r="C3" s="65"/>
      <c r="D3" s="65"/>
      <c r="E3" s="66" t="s">
        <v>29</v>
      </c>
    </row>
    <row r="4" spans="1:5" s="68" customFormat="1" ht="20.100000000000001" customHeight="1">
      <c r="A4" s="67" t="s">
        <v>30</v>
      </c>
      <c r="B4" s="67" t="s">
        <v>31</v>
      </c>
      <c r="C4" s="67" t="s">
        <v>32</v>
      </c>
      <c r="D4" s="67" t="s">
        <v>33</v>
      </c>
      <c r="E4" s="67" t="s">
        <v>34</v>
      </c>
    </row>
    <row r="5" spans="1:5" ht="13.5" customHeight="1">
      <c r="A5" s="69">
        <v>1</v>
      </c>
      <c r="B5" s="69">
        <v>2</v>
      </c>
      <c r="C5" s="69">
        <v>3</v>
      </c>
      <c r="D5" s="69">
        <v>4</v>
      </c>
      <c r="E5" s="69">
        <v>5</v>
      </c>
    </row>
    <row r="6" spans="1:5" ht="30" customHeight="1">
      <c r="A6" s="70">
        <v>1</v>
      </c>
      <c r="B6" s="302">
        <v>750</v>
      </c>
      <c r="C6" s="305">
        <v>75095</v>
      </c>
      <c r="D6" s="71" t="s">
        <v>35</v>
      </c>
      <c r="E6" s="72">
        <v>5365</v>
      </c>
    </row>
    <row r="7" spans="1:5" ht="30" customHeight="1">
      <c r="A7" s="73">
        <v>2</v>
      </c>
      <c r="B7" s="303"/>
      <c r="C7" s="306"/>
      <c r="D7" s="74" t="s">
        <v>36</v>
      </c>
      <c r="E7" s="75">
        <v>6899</v>
      </c>
    </row>
    <row r="8" spans="1:5" ht="30" customHeight="1">
      <c r="A8" s="73">
        <v>3</v>
      </c>
      <c r="B8" s="303"/>
      <c r="C8" s="306"/>
      <c r="D8" s="74" t="s">
        <v>37</v>
      </c>
      <c r="E8" s="75">
        <v>4932</v>
      </c>
    </row>
    <row r="9" spans="1:5" ht="30" customHeight="1">
      <c r="A9" s="73">
        <v>4</v>
      </c>
      <c r="B9" s="303"/>
      <c r="C9" s="306"/>
      <c r="D9" s="74" t="s">
        <v>38</v>
      </c>
      <c r="E9" s="75">
        <v>1787</v>
      </c>
    </row>
    <row r="10" spans="1:5" ht="30" customHeight="1">
      <c r="A10" s="76">
        <v>5</v>
      </c>
      <c r="B10" s="303"/>
      <c r="C10" s="306"/>
      <c r="D10" s="77" t="s">
        <v>39</v>
      </c>
      <c r="E10" s="78">
        <v>4985</v>
      </c>
    </row>
    <row r="11" spans="1:5" ht="30" customHeight="1">
      <c r="A11" s="76">
        <v>6</v>
      </c>
      <c r="B11" s="303"/>
      <c r="C11" s="306"/>
      <c r="D11" s="77" t="s">
        <v>40</v>
      </c>
      <c r="E11" s="78">
        <v>19600</v>
      </c>
    </row>
    <row r="12" spans="1:5" ht="30" customHeight="1">
      <c r="A12" s="76">
        <v>7</v>
      </c>
      <c r="B12" s="303"/>
      <c r="C12" s="306"/>
      <c r="D12" s="77" t="s">
        <v>41</v>
      </c>
      <c r="E12" s="78">
        <v>8071</v>
      </c>
    </row>
    <row r="13" spans="1:5" ht="30" customHeight="1">
      <c r="A13" s="76">
        <v>8</v>
      </c>
      <c r="B13" s="303"/>
      <c r="C13" s="306"/>
      <c r="D13" s="77" t="s">
        <v>42</v>
      </c>
      <c r="E13" s="78">
        <v>13920</v>
      </c>
    </row>
    <row r="14" spans="1:5" ht="30" customHeight="1">
      <c r="A14" s="76">
        <v>9</v>
      </c>
      <c r="B14" s="303"/>
      <c r="C14" s="306"/>
      <c r="D14" s="77" t="s">
        <v>43</v>
      </c>
      <c r="E14" s="78">
        <v>7522</v>
      </c>
    </row>
    <row r="15" spans="1:5" ht="30" customHeight="1">
      <c r="A15" s="76">
        <v>10</v>
      </c>
      <c r="B15" s="303"/>
      <c r="C15" s="306"/>
      <c r="D15" s="77" t="s">
        <v>44</v>
      </c>
      <c r="E15" s="78">
        <v>17403</v>
      </c>
    </row>
    <row r="16" spans="1:5" ht="30" customHeight="1">
      <c r="A16" s="79">
        <v>11</v>
      </c>
      <c r="B16" s="304"/>
      <c r="C16" s="307"/>
      <c r="D16" s="80" t="s">
        <v>45</v>
      </c>
      <c r="E16" s="81">
        <v>6195</v>
      </c>
    </row>
    <row r="17" spans="1:5" ht="25.5" customHeight="1">
      <c r="A17" s="308" t="s">
        <v>46</v>
      </c>
      <c r="B17" s="308"/>
      <c r="C17" s="308"/>
      <c r="D17" s="308"/>
      <c r="E17" s="82">
        <f>SUM(E6:E16)</f>
        <v>96679</v>
      </c>
    </row>
    <row r="19" spans="1:5">
      <c r="A19" s="83"/>
    </row>
  </sheetData>
  <mergeCells count="4">
    <mergeCell ref="A1:E1"/>
    <mergeCell ref="B6:B16"/>
    <mergeCell ref="C6:C16"/>
    <mergeCell ref="A17:D17"/>
  </mergeCells>
  <pageMargins left="0.7" right="0.7" top="0.75" bottom="0.75" header="0.3" footer="0.3"/>
  <pageSetup paperSize="9" orientation="portrait" verticalDpi="0" r:id="rId1"/>
  <headerFooter>
    <oddHeader>&amp;R&amp;8Załacznik Nr 7
do Uchwały Nr XXXIV/176/10
Rady Gminy Zagrodno
z dnia 29 czerwca 2010r.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L13"/>
  <sheetViews>
    <sheetView view="pageLayout" topLeftCell="D1" zoomScaleNormal="100" workbookViewId="0">
      <selection activeCell="E10" sqref="E10"/>
    </sheetView>
  </sheetViews>
  <sheetFormatPr defaultRowHeight="14.25"/>
  <cols>
    <col min="1" max="1" width="2.875" style="65" customWidth="1"/>
    <col min="2" max="2" width="4.625" style="65" customWidth="1"/>
    <col min="3" max="3" width="5.375" style="65" customWidth="1"/>
    <col min="4" max="4" width="4.125" style="65" customWidth="1"/>
    <col min="5" max="5" width="30.125" style="65" customWidth="1"/>
    <col min="6" max="6" width="11.375" style="65" customWidth="1"/>
    <col min="7" max="7" width="11.625" style="65" customWidth="1"/>
    <col min="8" max="8" width="10.625" style="65" customWidth="1"/>
    <col min="9" max="9" width="11.5" style="65" customWidth="1"/>
    <col min="10" max="10" width="12.625" style="65" customWidth="1"/>
    <col min="11" max="11" width="14.625" style="65" customWidth="1"/>
    <col min="12" max="16384" width="9" style="65"/>
  </cols>
  <sheetData>
    <row r="1" spans="1:12" ht="18">
      <c r="A1" s="315" t="s">
        <v>87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</row>
    <row r="2" spans="1:12" ht="10.5" customHeight="1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4" t="s">
        <v>29</v>
      </c>
    </row>
    <row r="3" spans="1:12" s="105" customFormat="1" ht="20.100000000000001" customHeight="1">
      <c r="A3" s="289" t="s">
        <v>30</v>
      </c>
      <c r="B3" s="289" t="s">
        <v>31</v>
      </c>
      <c r="C3" s="289" t="s">
        <v>1</v>
      </c>
      <c r="D3" s="289" t="s">
        <v>88</v>
      </c>
      <c r="E3" s="290" t="s">
        <v>89</v>
      </c>
      <c r="F3" s="290" t="s">
        <v>90</v>
      </c>
      <c r="G3" s="290"/>
      <c r="H3" s="290"/>
      <c r="I3" s="290"/>
      <c r="J3" s="290"/>
      <c r="K3" s="290" t="s">
        <v>91</v>
      </c>
    </row>
    <row r="4" spans="1:12" s="105" customFormat="1" ht="20.100000000000001" customHeight="1">
      <c r="A4" s="289"/>
      <c r="B4" s="289"/>
      <c r="C4" s="289"/>
      <c r="D4" s="289"/>
      <c r="E4" s="290"/>
      <c r="F4" s="290" t="s">
        <v>92</v>
      </c>
      <c r="G4" s="290" t="s">
        <v>93</v>
      </c>
      <c r="H4" s="290"/>
      <c r="I4" s="290"/>
      <c r="J4" s="290"/>
      <c r="K4" s="290"/>
    </row>
    <row r="5" spans="1:12" s="105" customFormat="1" ht="29.25" customHeight="1">
      <c r="A5" s="289"/>
      <c r="B5" s="289"/>
      <c r="C5" s="289"/>
      <c r="D5" s="289"/>
      <c r="E5" s="290"/>
      <c r="F5" s="290"/>
      <c r="G5" s="290" t="s">
        <v>94</v>
      </c>
      <c r="H5" s="290" t="s">
        <v>95</v>
      </c>
      <c r="I5" s="290" t="s">
        <v>96</v>
      </c>
      <c r="J5" s="290" t="s">
        <v>97</v>
      </c>
      <c r="K5" s="290"/>
    </row>
    <row r="6" spans="1:12" s="105" customFormat="1" ht="20.100000000000001" customHeight="1">
      <c r="A6" s="289"/>
      <c r="B6" s="289"/>
      <c r="C6" s="289"/>
      <c r="D6" s="289"/>
      <c r="E6" s="290"/>
      <c r="F6" s="290"/>
      <c r="G6" s="290"/>
      <c r="H6" s="290"/>
      <c r="I6" s="290"/>
      <c r="J6" s="290"/>
      <c r="K6" s="290"/>
    </row>
    <row r="7" spans="1:12" s="105" customFormat="1" ht="20.100000000000001" customHeight="1">
      <c r="A7" s="289"/>
      <c r="B7" s="289"/>
      <c r="C7" s="289"/>
      <c r="D7" s="289"/>
      <c r="E7" s="290"/>
      <c r="F7" s="290"/>
      <c r="G7" s="290"/>
      <c r="H7" s="290"/>
      <c r="I7" s="290"/>
      <c r="J7" s="290"/>
      <c r="K7" s="290"/>
    </row>
    <row r="8" spans="1:12" ht="8.1" customHeight="1">
      <c r="A8" s="106">
        <v>1</v>
      </c>
      <c r="B8" s="106">
        <v>2</v>
      </c>
      <c r="C8" s="106">
        <v>3</v>
      </c>
      <c r="D8" s="106">
        <v>4</v>
      </c>
      <c r="E8" s="106">
        <v>5</v>
      </c>
      <c r="F8" s="106">
        <v>6</v>
      </c>
      <c r="G8" s="106">
        <v>7</v>
      </c>
      <c r="H8" s="106">
        <v>8</v>
      </c>
      <c r="I8" s="106">
        <v>9</v>
      </c>
      <c r="J8" s="106">
        <v>10</v>
      </c>
      <c r="K8" s="106">
        <v>11</v>
      </c>
    </row>
    <row r="9" spans="1:12" ht="45.75" customHeight="1">
      <c r="A9" s="107" t="s">
        <v>52</v>
      </c>
      <c r="B9" s="309" t="s">
        <v>6</v>
      </c>
      <c r="C9" s="311" t="s">
        <v>98</v>
      </c>
      <c r="D9" s="313" t="s">
        <v>18</v>
      </c>
      <c r="E9" s="115" t="s">
        <v>287</v>
      </c>
      <c r="F9" s="116">
        <v>1282000</v>
      </c>
      <c r="G9" s="109">
        <v>581000</v>
      </c>
      <c r="H9" s="110">
        <v>701000</v>
      </c>
      <c r="I9" s="111" t="s">
        <v>99</v>
      </c>
      <c r="J9" s="112"/>
      <c r="K9" s="113" t="s">
        <v>100</v>
      </c>
      <c r="L9" s="114"/>
    </row>
    <row r="10" spans="1:12" ht="45.75" customHeight="1">
      <c r="A10" s="227" t="s">
        <v>55</v>
      </c>
      <c r="B10" s="309"/>
      <c r="C10" s="311"/>
      <c r="D10" s="313"/>
      <c r="E10" s="115" t="s">
        <v>193</v>
      </c>
      <c r="F10" s="116">
        <v>218000</v>
      </c>
      <c r="G10" s="117">
        <v>218000</v>
      </c>
      <c r="H10" s="118"/>
      <c r="I10" s="119" t="s">
        <v>99</v>
      </c>
      <c r="J10" s="120"/>
      <c r="K10" s="113" t="s">
        <v>100</v>
      </c>
      <c r="L10" s="114"/>
    </row>
    <row r="11" spans="1:12" ht="45.75" customHeight="1">
      <c r="A11" s="227" t="s">
        <v>57</v>
      </c>
      <c r="B11" s="309"/>
      <c r="C11" s="311"/>
      <c r="D11" s="313"/>
      <c r="E11" s="115" t="s">
        <v>194</v>
      </c>
      <c r="F11" s="116">
        <v>60000</v>
      </c>
      <c r="G11" s="117">
        <v>60000</v>
      </c>
      <c r="H11" s="118"/>
      <c r="I11" s="119" t="s">
        <v>99</v>
      </c>
      <c r="J11" s="120"/>
      <c r="K11" s="113" t="s">
        <v>100</v>
      </c>
      <c r="L11" s="114"/>
    </row>
    <row r="12" spans="1:12" ht="46.5" customHeight="1">
      <c r="A12" s="227" t="s">
        <v>60</v>
      </c>
      <c r="B12" s="310"/>
      <c r="C12" s="312"/>
      <c r="D12" s="314"/>
      <c r="E12" s="115" t="s">
        <v>101</v>
      </c>
      <c r="F12" s="116">
        <v>200000</v>
      </c>
      <c r="G12" s="117">
        <v>200000</v>
      </c>
      <c r="H12" s="118"/>
      <c r="I12" s="119" t="s">
        <v>99</v>
      </c>
      <c r="J12" s="120"/>
      <c r="K12" s="113" t="s">
        <v>100</v>
      </c>
      <c r="L12" s="114"/>
    </row>
    <row r="13" spans="1:12" s="121" customFormat="1" ht="12.75">
      <c r="F13" s="122">
        <f>SUM(F9:F12)</f>
        <v>1760000</v>
      </c>
      <c r="G13" s="122">
        <f>SUM(G9:G12)</f>
        <v>1059000</v>
      </c>
    </row>
  </sheetData>
  <mergeCells count="17">
    <mergeCell ref="I5:I7"/>
    <mergeCell ref="J5:J7"/>
    <mergeCell ref="B9:B12"/>
    <mergeCell ref="C9:C12"/>
    <mergeCell ref="D9:D12"/>
    <mergeCell ref="A1:K1"/>
    <mergeCell ref="A3:A7"/>
    <mergeCell ref="B3:B7"/>
    <mergeCell ref="C3:C7"/>
    <mergeCell ref="D3:D7"/>
    <mergeCell ref="E3:E7"/>
    <mergeCell ref="F3:J3"/>
    <mergeCell ref="K3:K7"/>
    <mergeCell ref="F4:F7"/>
    <mergeCell ref="G4:J4"/>
    <mergeCell ref="G5:G7"/>
    <mergeCell ref="H5:H7"/>
  </mergeCells>
  <pageMargins left="0.25" right="0.25" top="0.75" bottom="0.75" header="0.3" footer="0.3"/>
  <pageSetup paperSize="9" orientation="landscape" verticalDpi="0" r:id="rId1"/>
  <headerFooter>
    <oddHeader>&amp;R&amp;8Załacznik nr 8
do uchwały Nr XXXIV/176 /10
Rady Gminy Zagrodno
z dnia 29 czerwca 2010r.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L15"/>
  <sheetViews>
    <sheetView workbookViewId="0">
      <selection activeCell="J14" sqref="J14"/>
    </sheetView>
  </sheetViews>
  <sheetFormatPr defaultRowHeight="40.5" customHeight="1"/>
  <cols>
    <col min="1" max="1" width="2.875" style="65" customWidth="1"/>
    <col min="2" max="2" width="4.625" style="65" customWidth="1"/>
    <col min="3" max="3" width="5.375" style="65" customWidth="1"/>
    <col min="4" max="4" width="4.125" style="65" customWidth="1"/>
    <col min="5" max="5" width="17.125" style="65" customWidth="1"/>
    <col min="6" max="6" width="11.375" style="65" customWidth="1"/>
    <col min="7" max="7" width="11.625" style="65" customWidth="1"/>
    <col min="8" max="8" width="8.875" style="65" customWidth="1"/>
    <col min="9" max="9" width="11.5" style="65" customWidth="1"/>
    <col min="10" max="10" width="12.625" style="65" customWidth="1"/>
    <col min="11" max="11" width="14.625" style="65" customWidth="1"/>
    <col min="12" max="16384" width="9" style="65"/>
  </cols>
  <sheetData>
    <row r="1" spans="1:12" ht="40.5" customHeight="1">
      <c r="A1" s="315" t="s">
        <v>87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</row>
    <row r="2" spans="1:12" ht="40.5" customHeight="1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4" t="s">
        <v>29</v>
      </c>
    </row>
    <row r="3" spans="1:12" s="105" customFormat="1" ht="23.25" customHeight="1">
      <c r="A3" s="289" t="s">
        <v>30</v>
      </c>
      <c r="B3" s="289" t="s">
        <v>31</v>
      </c>
      <c r="C3" s="289" t="s">
        <v>1</v>
      </c>
      <c r="D3" s="289" t="s">
        <v>88</v>
      </c>
      <c r="E3" s="290" t="s">
        <v>89</v>
      </c>
      <c r="F3" s="290" t="s">
        <v>90</v>
      </c>
      <c r="G3" s="290"/>
      <c r="H3" s="290"/>
      <c r="I3" s="290"/>
      <c r="J3" s="290"/>
      <c r="K3" s="290" t="s">
        <v>91</v>
      </c>
    </row>
    <row r="4" spans="1:12" s="105" customFormat="1" ht="18.75" customHeight="1">
      <c r="A4" s="289"/>
      <c r="B4" s="289"/>
      <c r="C4" s="289"/>
      <c r="D4" s="289"/>
      <c r="E4" s="290"/>
      <c r="F4" s="290" t="s">
        <v>92</v>
      </c>
      <c r="G4" s="290" t="s">
        <v>93</v>
      </c>
      <c r="H4" s="290"/>
      <c r="I4" s="290"/>
      <c r="J4" s="290"/>
      <c r="K4" s="290"/>
    </row>
    <row r="5" spans="1:12" s="105" customFormat="1" ht="40.5" customHeight="1">
      <c r="A5" s="289"/>
      <c r="B5" s="289"/>
      <c r="C5" s="289"/>
      <c r="D5" s="289"/>
      <c r="E5" s="290"/>
      <c r="F5" s="290"/>
      <c r="G5" s="290" t="s">
        <v>94</v>
      </c>
      <c r="H5" s="290" t="s">
        <v>95</v>
      </c>
      <c r="I5" s="290" t="s">
        <v>96</v>
      </c>
      <c r="J5" s="290" t="s">
        <v>97</v>
      </c>
      <c r="K5" s="290"/>
    </row>
    <row r="6" spans="1:12" s="105" customFormat="1" ht="15.75" customHeight="1">
      <c r="A6" s="289"/>
      <c r="B6" s="289"/>
      <c r="C6" s="289"/>
      <c r="D6" s="289"/>
      <c r="E6" s="290"/>
      <c r="F6" s="290"/>
      <c r="G6" s="290"/>
      <c r="H6" s="290"/>
      <c r="I6" s="290"/>
      <c r="J6" s="290"/>
      <c r="K6" s="290"/>
    </row>
    <row r="7" spans="1:12" s="105" customFormat="1" ht="0.75" hidden="1" customHeight="1">
      <c r="A7" s="289"/>
      <c r="B7" s="289"/>
      <c r="C7" s="289"/>
      <c r="D7" s="289"/>
      <c r="E7" s="290"/>
      <c r="F7" s="290"/>
      <c r="G7" s="290"/>
      <c r="H7" s="290"/>
      <c r="I7" s="290"/>
      <c r="J7" s="290"/>
      <c r="K7" s="290"/>
    </row>
    <row r="8" spans="1:12" ht="12" customHeight="1">
      <c r="A8" s="106">
        <v>1</v>
      </c>
      <c r="B8" s="106">
        <v>2</v>
      </c>
      <c r="C8" s="106">
        <v>3</v>
      </c>
      <c r="D8" s="106">
        <v>4</v>
      </c>
      <c r="E8" s="106">
        <v>5</v>
      </c>
      <c r="F8" s="106">
        <v>6</v>
      </c>
      <c r="G8" s="106">
        <v>7</v>
      </c>
      <c r="H8" s="106">
        <v>8</v>
      </c>
      <c r="I8" s="106">
        <v>9</v>
      </c>
      <c r="J8" s="106">
        <v>10</v>
      </c>
      <c r="K8" s="106">
        <v>11</v>
      </c>
    </row>
    <row r="9" spans="1:12" ht="40.5" customHeight="1">
      <c r="A9" s="107" t="s">
        <v>63</v>
      </c>
      <c r="B9" s="316" t="s">
        <v>102</v>
      </c>
      <c r="C9" s="317" t="s">
        <v>103</v>
      </c>
      <c r="D9" s="318" t="s">
        <v>18</v>
      </c>
      <c r="E9" s="113" t="s">
        <v>104</v>
      </c>
      <c r="F9" s="108">
        <v>64000</v>
      </c>
      <c r="G9" s="109">
        <v>64000</v>
      </c>
      <c r="H9" s="110"/>
      <c r="I9" s="111" t="s">
        <v>99</v>
      </c>
      <c r="J9" s="112"/>
      <c r="K9" s="113" t="s">
        <v>100</v>
      </c>
      <c r="L9" s="114"/>
    </row>
    <row r="10" spans="1:12" ht="40.5" customHeight="1">
      <c r="A10" s="2" t="s">
        <v>66</v>
      </c>
      <c r="B10" s="316"/>
      <c r="C10" s="317"/>
      <c r="D10" s="318"/>
      <c r="E10" s="113" t="s">
        <v>105</v>
      </c>
      <c r="F10" s="108">
        <v>20000</v>
      </c>
      <c r="G10" s="109">
        <v>20000</v>
      </c>
      <c r="H10" s="110"/>
      <c r="I10" s="111" t="s">
        <v>99</v>
      </c>
      <c r="J10" s="112"/>
      <c r="K10" s="113" t="s">
        <v>100</v>
      </c>
      <c r="L10" s="114"/>
    </row>
    <row r="11" spans="1:12" ht="40.5" customHeight="1">
      <c r="A11" s="2" t="s">
        <v>69</v>
      </c>
      <c r="B11" s="316"/>
      <c r="C11" s="317"/>
      <c r="D11" s="318"/>
      <c r="E11" s="113" t="s">
        <v>106</v>
      </c>
      <c r="F11" s="116">
        <v>25000</v>
      </c>
      <c r="G11" s="109">
        <v>25000</v>
      </c>
      <c r="H11" s="110"/>
      <c r="I11" s="111" t="s">
        <v>99</v>
      </c>
      <c r="J11" s="112"/>
      <c r="K11" s="113" t="s">
        <v>100</v>
      </c>
      <c r="L11" s="114"/>
    </row>
    <row r="12" spans="1:12" ht="40.5" customHeight="1">
      <c r="A12" s="2" t="s">
        <v>72</v>
      </c>
      <c r="B12" s="316"/>
      <c r="C12" s="317"/>
      <c r="D12" s="318"/>
      <c r="E12" s="115" t="s">
        <v>108</v>
      </c>
      <c r="F12" s="116">
        <v>100000</v>
      </c>
      <c r="G12" s="117">
        <v>100000</v>
      </c>
      <c r="H12" s="118"/>
      <c r="I12" s="119" t="s">
        <v>99</v>
      </c>
      <c r="J12" s="120"/>
      <c r="K12" s="113" t="s">
        <v>100</v>
      </c>
      <c r="L12" s="114"/>
    </row>
    <row r="13" spans="1:12" ht="63.75" customHeight="1">
      <c r="A13" s="2" t="s">
        <v>107</v>
      </c>
      <c r="B13" s="319" t="s">
        <v>8</v>
      </c>
      <c r="C13" s="320" t="s">
        <v>109</v>
      </c>
      <c r="D13" s="321" t="s">
        <v>18</v>
      </c>
      <c r="E13" s="113" t="s">
        <v>171</v>
      </c>
      <c r="F13" s="116">
        <v>12000</v>
      </c>
      <c r="G13" s="116">
        <v>12000</v>
      </c>
      <c r="H13" s="110"/>
      <c r="I13" s="119" t="s">
        <v>99</v>
      </c>
      <c r="J13" s="112"/>
      <c r="K13" s="113" t="s">
        <v>100</v>
      </c>
      <c r="L13" s="114"/>
    </row>
    <row r="14" spans="1:12" ht="40.5" customHeight="1">
      <c r="A14" s="2" t="s">
        <v>226</v>
      </c>
      <c r="B14" s="310"/>
      <c r="C14" s="312"/>
      <c r="D14" s="314"/>
      <c r="E14" s="113" t="s">
        <v>172</v>
      </c>
      <c r="F14" s="116">
        <v>10000</v>
      </c>
      <c r="G14" s="116">
        <v>10000</v>
      </c>
      <c r="H14" s="110"/>
      <c r="I14" s="119" t="s">
        <v>99</v>
      </c>
      <c r="J14" s="228"/>
      <c r="K14" s="113" t="s">
        <v>100</v>
      </c>
      <c r="L14" s="114"/>
    </row>
    <row r="15" spans="1:12" s="121" customFormat="1" ht="40.5" customHeight="1">
      <c r="A15" s="123"/>
      <c r="F15" s="122">
        <f>SUM(F9:F14)</f>
        <v>231000</v>
      </c>
      <c r="G15" s="122">
        <f>SUM(G9:G14)</f>
        <v>231000</v>
      </c>
    </row>
  </sheetData>
  <mergeCells count="20">
    <mergeCell ref="B9:B12"/>
    <mergeCell ref="C9:C12"/>
    <mergeCell ref="D9:D12"/>
    <mergeCell ref="B13:B14"/>
    <mergeCell ref="C13:C14"/>
    <mergeCell ref="D13:D14"/>
    <mergeCell ref="A1:K1"/>
    <mergeCell ref="A3:A7"/>
    <mergeCell ref="B3:B7"/>
    <mergeCell ref="C3:C7"/>
    <mergeCell ref="D3:D7"/>
    <mergeCell ref="E3:E7"/>
    <mergeCell ref="F3:J3"/>
    <mergeCell ref="K3:K7"/>
    <mergeCell ref="F4:F7"/>
    <mergeCell ref="G4:J4"/>
    <mergeCell ref="G5:G7"/>
    <mergeCell ref="H5:H7"/>
    <mergeCell ref="I5:I7"/>
    <mergeCell ref="J5:J7"/>
  </mergeCells>
  <pageMargins left="0.25" right="0.25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0"/>
  <sheetViews>
    <sheetView topLeftCell="A9" workbookViewId="0">
      <selection activeCell="A13" sqref="A13"/>
    </sheetView>
  </sheetViews>
  <sheetFormatPr defaultRowHeight="14.25"/>
  <cols>
    <col min="1" max="1" width="2.875" style="65" customWidth="1"/>
    <col min="2" max="2" width="4.625" style="65" customWidth="1"/>
    <col min="3" max="4" width="5.375" style="65" customWidth="1"/>
    <col min="5" max="5" width="17.125" style="65" customWidth="1"/>
    <col min="6" max="6" width="11.125" style="65" customWidth="1"/>
    <col min="7" max="7" width="11.25" style="65" customWidth="1"/>
    <col min="8" max="8" width="8.875" style="65" customWidth="1"/>
    <col min="9" max="9" width="11.5" style="65" customWidth="1"/>
    <col min="10" max="10" width="12.625" style="65" customWidth="1"/>
    <col min="11" max="11" width="14.625" style="65" customWidth="1"/>
    <col min="12" max="16384" width="9" style="65"/>
  </cols>
  <sheetData>
    <row r="1" spans="1:11" ht="18" customHeight="1">
      <c r="A1" s="315" t="s">
        <v>87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</row>
    <row r="2" spans="1:11" ht="10.5" customHeight="1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4" t="s">
        <v>29</v>
      </c>
    </row>
    <row r="3" spans="1:11" s="105" customFormat="1" ht="15" customHeight="1">
      <c r="A3" s="289" t="s">
        <v>30</v>
      </c>
      <c r="B3" s="289" t="s">
        <v>31</v>
      </c>
      <c r="C3" s="289" t="s">
        <v>1</v>
      </c>
      <c r="D3" s="289" t="s">
        <v>88</v>
      </c>
      <c r="E3" s="290" t="s">
        <v>89</v>
      </c>
      <c r="F3" s="290" t="s">
        <v>90</v>
      </c>
      <c r="G3" s="290"/>
      <c r="H3" s="290"/>
      <c r="I3" s="290"/>
      <c r="J3" s="290"/>
      <c r="K3" s="290" t="s">
        <v>91</v>
      </c>
    </row>
    <row r="4" spans="1:11" s="105" customFormat="1" ht="14.25" customHeight="1">
      <c r="A4" s="289"/>
      <c r="B4" s="289"/>
      <c r="C4" s="289"/>
      <c r="D4" s="289"/>
      <c r="E4" s="290"/>
      <c r="F4" s="290" t="s">
        <v>92</v>
      </c>
      <c r="G4" s="290" t="s">
        <v>93</v>
      </c>
      <c r="H4" s="290"/>
      <c r="I4" s="290"/>
      <c r="J4" s="290"/>
      <c r="K4" s="290"/>
    </row>
    <row r="5" spans="1:11" s="105" customFormat="1" ht="29.25" customHeight="1">
      <c r="A5" s="289"/>
      <c r="B5" s="289"/>
      <c r="C5" s="289"/>
      <c r="D5" s="289"/>
      <c r="E5" s="290"/>
      <c r="F5" s="290"/>
      <c r="G5" s="290" t="s">
        <v>94</v>
      </c>
      <c r="H5" s="290" t="s">
        <v>95</v>
      </c>
      <c r="I5" s="290" t="s">
        <v>96</v>
      </c>
      <c r="J5" s="290" t="s">
        <v>97</v>
      </c>
      <c r="K5" s="290"/>
    </row>
    <row r="6" spans="1:11" s="105" customFormat="1" ht="20.100000000000001" customHeight="1">
      <c r="A6" s="289"/>
      <c r="B6" s="289"/>
      <c r="C6" s="289"/>
      <c r="D6" s="289"/>
      <c r="E6" s="290"/>
      <c r="F6" s="290"/>
      <c r="G6" s="290"/>
      <c r="H6" s="290"/>
      <c r="I6" s="290"/>
      <c r="J6" s="290"/>
      <c r="K6" s="290"/>
    </row>
    <row r="7" spans="1:11" s="105" customFormat="1" ht="9" customHeight="1">
      <c r="A7" s="289"/>
      <c r="B7" s="289"/>
      <c r="C7" s="289"/>
      <c r="D7" s="289"/>
      <c r="E7" s="290"/>
      <c r="F7" s="290"/>
      <c r="G7" s="290"/>
      <c r="H7" s="290"/>
      <c r="I7" s="290"/>
      <c r="J7" s="290"/>
      <c r="K7" s="290"/>
    </row>
    <row r="8" spans="1:11" ht="8.1" customHeight="1">
      <c r="A8" s="106">
        <v>1</v>
      </c>
      <c r="B8" s="106">
        <v>2</v>
      </c>
      <c r="C8" s="106">
        <v>3</v>
      </c>
      <c r="D8" s="106">
        <v>4</v>
      </c>
      <c r="E8" s="106">
        <v>5</v>
      </c>
      <c r="F8" s="106">
        <v>6</v>
      </c>
      <c r="G8" s="106">
        <v>7</v>
      </c>
      <c r="H8" s="106">
        <v>8</v>
      </c>
      <c r="I8" s="106">
        <v>9</v>
      </c>
      <c r="J8" s="106">
        <v>10</v>
      </c>
      <c r="K8" s="106">
        <v>11</v>
      </c>
    </row>
    <row r="9" spans="1:11" ht="50.25" customHeight="1">
      <c r="A9" s="2" t="s">
        <v>227</v>
      </c>
      <c r="B9" s="223">
        <v>700</v>
      </c>
      <c r="C9" s="225">
        <v>70095</v>
      </c>
      <c r="D9" s="226">
        <v>6050</v>
      </c>
      <c r="E9" s="113" t="s">
        <v>173</v>
      </c>
      <c r="F9" s="116">
        <v>50000</v>
      </c>
      <c r="G9" s="116">
        <v>50000</v>
      </c>
      <c r="H9" s="110"/>
      <c r="I9" s="119" t="s">
        <v>99</v>
      </c>
      <c r="J9" s="112"/>
      <c r="K9" s="113" t="s">
        <v>100</v>
      </c>
    </row>
    <row r="10" spans="1:11" ht="59.25" customHeight="1">
      <c r="A10" s="2" t="s">
        <v>228</v>
      </c>
      <c r="B10" s="124">
        <v>750</v>
      </c>
      <c r="C10" s="125">
        <v>75023</v>
      </c>
      <c r="D10" s="107">
        <v>6060</v>
      </c>
      <c r="E10" s="113" t="s">
        <v>110</v>
      </c>
      <c r="F10" s="108">
        <v>10000</v>
      </c>
      <c r="G10" s="109">
        <v>10000</v>
      </c>
      <c r="H10" s="110"/>
      <c r="I10" s="111" t="s">
        <v>99</v>
      </c>
      <c r="J10" s="112"/>
      <c r="K10" s="113" t="s">
        <v>100</v>
      </c>
    </row>
    <row r="11" spans="1:11" ht="42" customHeight="1">
      <c r="A11" s="2" t="s">
        <v>229</v>
      </c>
      <c r="B11" s="224"/>
      <c r="C11" s="125">
        <v>75412</v>
      </c>
      <c r="D11" s="107">
        <v>6060</v>
      </c>
      <c r="E11" s="113" t="s">
        <v>111</v>
      </c>
      <c r="F11" s="116">
        <v>135000</v>
      </c>
      <c r="G11" s="109">
        <v>135000</v>
      </c>
      <c r="H11" s="110"/>
      <c r="I11" s="111" t="s">
        <v>99</v>
      </c>
      <c r="J11" s="112"/>
      <c r="K11" s="113" t="s">
        <v>100</v>
      </c>
    </row>
    <row r="12" spans="1:11" ht="50.25" customHeight="1">
      <c r="A12" s="126" t="s">
        <v>230</v>
      </c>
      <c r="B12" s="302">
        <v>801</v>
      </c>
      <c r="C12" s="305">
        <v>80101</v>
      </c>
      <c r="D12" s="322">
        <v>6050</v>
      </c>
      <c r="E12" s="127" t="s">
        <v>112</v>
      </c>
      <c r="F12" s="116">
        <v>20200</v>
      </c>
      <c r="G12" s="117">
        <v>20200</v>
      </c>
      <c r="H12" s="118"/>
      <c r="I12" s="119" t="s">
        <v>99</v>
      </c>
      <c r="J12" s="120"/>
      <c r="K12" s="113" t="s">
        <v>113</v>
      </c>
    </row>
    <row r="13" spans="1:11" ht="56.25" customHeight="1">
      <c r="A13" s="2" t="s">
        <v>231</v>
      </c>
      <c r="B13" s="304"/>
      <c r="C13" s="307"/>
      <c r="D13" s="323"/>
      <c r="E13" s="113" t="s">
        <v>114</v>
      </c>
      <c r="F13" s="116">
        <v>20200</v>
      </c>
      <c r="G13" s="109">
        <v>20200</v>
      </c>
      <c r="H13" s="110"/>
      <c r="I13" s="119" t="s">
        <v>99</v>
      </c>
      <c r="J13" s="112"/>
      <c r="K13" s="113" t="s">
        <v>115</v>
      </c>
    </row>
    <row r="14" spans="1:11" s="121" customFormat="1" ht="12.75">
      <c r="F14" s="122">
        <f>SUM(F10:F13)</f>
        <v>185400</v>
      </c>
      <c r="G14" s="122">
        <f>SUM(G10:G13)</f>
        <v>185400</v>
      </c>
      <c r="I14" s="121">
        <f>SUM(I10:I12)</f>
        <v>0</v>
      </c>
    </row>
    <row r="20" spans="1:1">
      <c r="A20" s="83"/>
    </row>
  </sheetData>
  <mergeCells count="17">
    <mergeCell ref="J5:J7"/>
    <mergeCell ref="B12:B13"/>
    <mergeCell ref="C12:C13"/>
    <mergeCell ref="D12:D13"/>
    <mergeCell ref="A1:K1"/>
    <mergeCell ref="A3:A7"/>
    <mergeCell ref="B3:B7"/>
    <mergeCell ref="C3:C7"/>
    <mergeCell ref="D3:D7"/>
    <mergeCell ref="E3:E7"/>
    <mergeCell ref="F3:J3"/>
    <mergeCell ref="K3:K7"/>
    <mergeCell ref="F4:F7"/>
    <mergeCell ref="G4:J4"/>
    <mergeCell ref="G5:G7"/>
    <mergeCell ref="H5:H7"/>
    <mergeCell ref="I5:I7"/>
  </mergeCells>
  <pageMargins left="0.25" right="0.25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1"/>
  <sheetViews>
    <sheetView topLeftCell="A7" workbookViewId="0">
      <selection activeCell="J10" sqref="J10"/>
    </sheetView>
  </sheetViews>
  <sheetFormatPr defaultRowHeight="14.25"/>
  <cols>
    <col min="1" max="1" width="2.875" style="65" customWidth="1"/>
    <col min="2" max="2" width="4.625" style="65" customWidth="1"/>
    <col min="3" max="3" width="5.375" style="65" customWidth="1"/>
    <col min="4" max="4" width="4.875" style="65" customWidth="1"/>
    <col min="5" max="5" width="17.125" style="65" customWidth="1"/>
    <col min="6" max="6" width="11.125" style="65" customWidth="1"/>
    <col min="7" max="7" width="11.25" style="65" customWidth="1"/>
    <col min="8" max="8" width="8.875" style="65" customWidth="1"/>
    <col min="9" max="9" width="11.5" style="65" customWidth="1"/>
    <col min="10" max="10" width="12.625" style="65" customWidth="1"/>
    <col min="11" max="11" width="14.625" style="65" customWidth="1"/>
    <col min="12" max="16384" width="9" style="65"/>
  </cols>
  <sheetData>
    <row r="1" spans="1:11" ht="18" customHeight="1">
      <c r="A1" s="315" t="s">
        <v>87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</row>
    <row r="2" spans="1:11" ht="10.5" customHeight="1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4" t="s">
        <v>29</v>
      </c>
    </row>
    <row r="3" spans="1:11" s="105" customFormat="1" ht="20.100000000000001" customHeight="1">
      <c r="A3" s="289" t="s">
        <v>30</v>
      </c>
      <c r="B3" s="289" t="s">
        <v>31</v>
      </c>
      <c r="C3" s="289" t="s">
        <v>1</v>
      </c>
      <c r="D3" s="289" t="s">
        <v>88</v>
      </c>
      <c r="E3" s="290" t="s">
        <v>89</v>
      </c>
      <c r="F3" s="290" t="s">
        <v>90</v>
      </c>
      <c r="G3" s="290"/>
      <c r="H3" s="290"/>
      <c r="I3" s="290"/>
      <c r="J3" s="290"/>
      <c r="K3" s="290" t="s">
        <v>91</v>
      </c>
    </row>
    <row r="4" spans="1:11" s="105" customFormat="1" ht="20.100000000000001" customHeight="1">
      <c r="A4" s="289"/>
      <c r="B4" s="289"/>
      <c r="C4" s="289"/>
      <c r="D4" s="289"/>
      <c r="E4" s="290"/>
      <c r="F4" s="290" t="s">
        <v>92</v>
      </c>
      <c r="G4" s="290" t="s">
        <v>93</v>
      </c>
      <c r="H4" s="290"/>
      <c r="I4" s="290"/>
      <c r="J4" s="290"/>
      <c r="K4" s="290"/>
    </row>
    <row r="5" spans="1:11" s="105" customFormat="1" ht="29.25" customHeight="1">
      <c r="A5" s="289"/>
      <c r="B5" s="289"/>
      <c r="C5" s="289"/>
      <c r="D5" s="289"/>
      <c r="E5" s="290"/>
      <c r="F5" s="290"/>
      <c r="G5" s="290" t="s">
        <v>94</v>
      </c>
      <c r="H5" s="290" t="s">
        <v>95</v>
      </c>
      <c r="I5" s="290" t="s">
        <v>96</v>
      </c>
      <c r="J5" s="290" t="s">
        <v>97</v>
      </c>
      <c r="K5" s="290"/>
    </row>
    <row r="6" spans="1:11" s="105" customFormat="1" ht="20.100000000000001" customHeight="1">
      <c r="A6" s="289"/>
      <c r="B6" s="289"/>
      <c r="C6" s="289"/>
      <c r="D6" s="289"/>
      <c r="E6" s="290"/>
      <c r="F6" s="290"/>
      <c r="G6" s="290"/>
      <c r="H6" s="290"/>
      <c r="I6" s="290"/>
      <c r="J6" s="290"/>
      <c r="K6" s="290"/>
    </row>
    <row r="7" spans="1:11" s="105" customFormat="1" ht="20.100000000000001" customHeight="1">
      <c r="A7" s="289"/>
      <c r="B7" s="289"/>
      <c r="C7" s="289"/>
      <c r="D7" s="289"/>
      <c r="E7" s="290"/>
      <c r="F7" s="290"/>
      <c r="G7" s="290"/>
      <c r="H7" s="290"/>
      <c r="I7" s="290"/>
      <c r="J7" s="290"/>
      <c r="K7" s="290"/>
    </row>
    <row r="8" spans="1:11" ht="8.1" customHeight="1">
      <c r="A8" s="106">
        <v>1</v>
      </c>
      <c r="B8" s="106">
        <v>2</v>
      </c>
      <c r="C8" s="106">
        <v>3</v>
      </c>
      <c r="D8" s="106">
        <v>4</v>
      </c>
      <c r="E8" s="106">
        <v>5</v>
      </c>
      <c r="F8" s="106">
        <v>6</v>
      </c>
      <c r="G8" s="106">
        <v>7</v>
      </c>
      <c r="H8" s="106">
        <v>8</v>
      </c>
      <c r="I8" s="106">
        <v>9</v>
      </c>
      <c r="J8" s="106">
        <v>10</v>
      </c>
      <c r="K8" s="106">
        <v>11</v>
      </c>
    </row>
    <row r="9" spans="1:11" ht="50.25" customHeight="1">
      <c r="A9" s="2" t="s">
        <v>232</v>
      </c>
      <c r="B9" s="124">
        <v>801</v>
      </c>
      <c r="C9" s="125">
        <v>80104</v>
      </c>
      <c r="D9" s="107">
        <v>6050</v>
      </c>
      <c r="E9" s="113" t="s">
        <v>116</v>
      </c>
      <c r="F9" s="108">
        <v>200000</v>
      </c>
      <c r="G9" s="109">
        <v>200000</v>
      </c>
      <c r="H9" s="110"/>
      <c r="I9" s="111" t="s">
        <v>99</v>
      </c>
      <c r="J9" s="112"/>
      <c r="K9" s="113" t="s">
        <v>100</v>
      </c>
    </row>
    <row r="10" spans="1:11" ht="65.25" customHeight="1">
      <c r="A10" s="2" t="s">
        <v>233</v>
      </c>
      <c r="B10" s="128"/>
      <c r="C10" s="305">
        <v>90017</v>
      </c>
      <c r="D10" s="322">
        <v>6210</v>
      </c>
      <c r="E10" s="113" t="s">
        <v>282</v>
      </c>
      <c r="F10" s="108">
        <v>15000</v>
      </c>
      <c r="G10" s="109">
        <v>15000</v>
      </c>
      <c r="H10" s="110"/>
      <c r="I10" s="111" t="s">
        <v>99</v>
      </c>
      <c r="J10" s="112"/>
      <c r="K10" s="113" t="s">
        <v>117</v>
      </c>
    </row>
    <row r="11" spans="1:11" ht="48.75" customHeight="1">
      <c r="A11" s="2" t="s">
        <v>234</v>
      </c>
      <c r="B11" s="129">
        <v>900</v>
      </c>
      <c r="C11" s="306"/>
      <c r="D11" s="324"/>
      <c r="E11" s="113" t="s">
        <v>118</v>
      </c>
      <c r="F11" s="108">
        <v>50000</v>
      </c>
      <c r="G11" s="109">
        <v>50000</v>
      </c>
      <c r="H11" s="110"/>
      <c r="I11" s="130" t="s">
        <v>99</v>
      </c>
      <c r="J11" s="112"/>
      <c r="K11" s="113" t="s">
        <v>117</v>
      </c>
    </row>
    <row r="12" spans="1:11" ht="49.5" customHeight="1">
      <c r="A12" s="2" t="s">
        <v>235</v>
      </c>
      <c r="B12" s="131"/>
      <c r="C12" s="307"/>
      <c r="D12" s="323"/>
      <c r="E12" s="113" t="s">
        <v>119</v>
      </c>
      <c r="F12" s="108">
        <v>50000</v>
      </c>
      <c r="G12" s="109">
        <v>50000</v>
      </c>
      <c r="H12" s="110"/>
      <c r="I12" s="130" t="s">
        <v>99</v>
      </c>
      <c r="J12" s="112"/>
      <c r="K12" s="113" t="s">
        <v>117</v>
      </c>
    </row>
    <row r="13" spans="1:11" ht="48" customHeight="1">
      <c r="A13" s="2" t="s">
        <v>236</v>
      </c>
      <c r="B13" s="302">
        <v>921</v>
      </c>
      <c r="C13" s="305">
        <v>92109</v>
      </c>
      <c r="D13" s="322">
        <v>6050</v>
      </c>
      <c r="E13" s="113" t="s">
        <v>120</v>
      </c>
      <c r="F13" s="108">
        <v>40000</v>
      </c>
      <c r="G13" s="109">
        <v>20000</v>
      </c>
      <c r="H13" s="110"/>
      <c r="I13" s="130" t="s">
        <v>99</v>
      </c>
      <c r="J13" s="229">
        <v>20000</v>
      </c>
      <c r="K13" s="113" t="s">
        <v>100</v>
      </c>
    </row>
    <row r="14" spans="1:11" ht="51" customHeight="1">
      <c r="A14" s="2" t="s">
        <v>237</v>
      </c>
      <c r="B14" s="304"/>
      <c r="C14" s="307"/>
      <c r="D14" s="323"/>
      <c r="E14" s="113" t="s">
        <v>121</v>
      </c>
      <c r="F14" s="108">
        <v>286000</v>
      </c>
      <c r="G14" s="109">
        <v>286000</v>
      </c>
      <c r="H14" s="110"/>
      <c r="I14" s="130" t="s">
        <v>99</v>
      </c>
      <c r="J14" s="112"/>
      <c r="K14" s="113" t="s">
        <v>100</v>
      </c>
    </row>
    <row r="15" spans="1:11" s="121" customFormat="1" ht="12.75">
      <c r="F15" s="122">
        <f>SUM(F9:F14)</f>
        <v>641000</v>
      </c>
      <c r="G15" s="122">
        <f>SUM(G9:G14)</f>
        <v>621000</v>
      </c>
    </row>
    <row r="21" spans="1:1">
      <c r="A21" s="83"/>
    </row>
  </sheetData>
  <mergeCells count="19">
    <mergeCell ref="B13:B14"/>
    <mergeCell ref="C13:C14"/>
    <mergeCell ref="D13:D14"/>
    <mergeCell ref="G5:G7"/>
    <mergeCell ref="H5:H7"/>
    <mergeCell ref="I5:I7"/>
    <mergeCell ref="J5:J7"/>
    <mergeCell ref="C10:C12"/>
    <mergeCell ref="D10:D12"/>
    <mergeCell ref="A1:K1"/>
    <mergeCell ref="A3:A7"/>
    <mergeCell ref="B3:B7"/>
    <mergeCell ref="C3:C7"/>
    <mergeCell ref="D3:D7"/>
    <mergeCell ref="E3:E7"/>
    <mergeCell ref="F3:J3"/>
    <mergeCell ref="K3:K7"/>
    <mergeCell ref="F4:F7"/>
    <mergeCell ref="G4:J4"/>
  </mergeCells>
  <pageMargins left="0.25" right="0.25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1"/>
  <sheetViews>
    <sheetView topLeftCell="A10" workbookViewId="0">
      <selection activeCell="G16" sqref="G16"/>
    </sheetView>
  </sheetViews>
  <sheetFormatPr defaultRowHeight="14.25"/>
  <cols>
    <col min="1" max="1" width="2.875" style="65" customWidth="1"/>
    <col min="2" max="2" width="4.625" style="65" customWidth="1"/>
    <col min="3" max="3" width="5.375" style="65" customWidth="1"/>
    <col min="4" max="4" width="5" style="65" customWidth="1"/>
    <col min="5" max="5" width="17.125" style="65" customWidth="1"/>
    <col min="6" max="6" width="11.125" style="65" customWidth="1"/>
    <col min="7" max="7" width="11.25" style="65" customWidth="1"/>
    <col min="8" max="8" width="11.125" style="65" customWidth="1"/>
    <col min="9" max="9" width="10.625" style="65" customWidth="1"/>
    <col min="10" max="10" width="12.625" style="65" customWidth="1"/>
    <col min="11" max="11" width="14.625" style="65" customWidth="1"/>
    <col min="12" max="16384" width="9" style="65"/>
  </cols>
  <sheetData>
    <row r="1" spans="1:11" ht="18" customHeight="1">
      <c r="A1" s="315" t="s">
        <v>87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</row>
    <row r="2" spans="1:11" ht="10.5" customHeight="1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4" t="s">
        <v>29</v>
      </c>
    </row>
    <row r="3" spans="1:11" s="105" customFormat="1" ht="20.100000000000001" customHeight="1">
      <c r="A3" s="289" t="s">
        <v>30</v>
      </c>
      <c r="B3" s="289" t="s">
        <v>31</v>
      </c>
      <c r="C3" s="289" t="s">
        <v>1</v>
      </c>
      <c r="D3" s="289" t="s">
        <v>88</v>
      </c>
      <c r="E3" s="290" t="s">
        <v>89</v>
      </c>
      <c r="F3" s="290" t="s">
        <v>90</v>
      </c>
      <c r="G3" s="290"/>
      <c r="H3" s="290"/>
      <c r="I3" s="290"/>
      <c r="J3" s="290"/>
      <c r="K3" s="290" t="s">
        <v>91</v>
      </c>
    </row>
    <row r="4" spans="1:11" s="105" customFormat="1" ht="20.100000000000001" customHeight="1">
      <c r="A4" s="289"/>
      <c r="B4" s="289"/>
      <c r="C4" s="289"/>
      <c r="D4" s="289"/>
      <c r="E4" s="290"/>
      <c r="F4" s="290" t="s">
        <v>92</v>
      </c>
      <c r="G4" s="290" t="s">
        <v>93</v>
      </c>
      <c r="H4" s="290"/>
      <c r="I4" s="290"/>
      <c r="J4" s="290"/>
      <c r="K4" s="290"/>
    </row>
    <row r="5" spans="1:11" s="105" customFormat="1" ht="29.25" customHeight="1">
      <c r="A5" s="289"/>
      <c r="B5" s="289"/>
      <c r="C5" s="289"/>
      <c r="D5" s="289"/>
      <c r="E5" s="290"/>
      <c r="F5" s="290"/>
      <c r="G5" s="290" t="s">
        <v>94</v>
      </c>
      <c r="H5" s="290" t="s">
        <v>95</v>
      </c>
      <c r="I5" s="290" t="s">
        <v>96</v>
      </c>
      <c r="J5" s="290" t="s">
        <v>97</v>
      </c>
      <c r="K5" s="290"/>
    </row>
    <row r="6" spans="1:11" s="105" customFormat="1" ht="20.100000000000001" customHeight="1">
      <c r="A6" s="289"/>
      <c r="B6" s="289"/>
      <c r="C6" s="289"/>
      <c r="D6" s="289"/>
      <c r="E6" s="290"/>
      <c r="F6" s="290"/>
      <c r="G6" s="290"/>
      <c r="H6" s="290"/>
      <c r="I6" s="290"/>
      <c r="J6" s="290"/>
      <c r="K6" s="290"/>
    </row>
    <row r="7" spans="1:11" s="105" customFormat="1" ht="14.25" customHeight="1">
      <c r="A7" s="289"/>
      <c r="B7" s="289"/>
      <c r="C7" s="289"/>
      <c r="D7" s="289"/>
      <c r="E7" s="290"/>
      <c r="F7" s="290"/>
      <c r="G7" s="290"/>
      <c r="H7" s="290"/>
      <c r="I7" s="290"/>
      <c r="J7" s="290"/>
      <c r="K7" s="290"/>
    </row>
    <row r="8" spans="1:11" ht="8.1" customHeight="1">
      <c r="A8" s="106">
        <v>1</v>
      </c>
      <c r="B8" s="106">
        <v>2</v>
      </c>
      <c r="C8" s="106">
        <v>3</v>
      </c>
      <c r="D8" s="106">
        <v>4</v>
      </c>
      <c r="E8" s="106">
        <v>5</v>
      </c>
      <c r="F8" s="106">
        <v>6</v>
      </c>
      <c r="G8" s="106">
        <v>7</v>
      </c>
      <c r="H8" s="106">
        <v>8</v>
      </c>
      <c r="I8" s="106">
        <v>9</v>
      </c>
      <c r="J8" s="106">
        <v>10</v>
      </c>
      <c r="K8" s="106">
        <v>11</v>
      </c>
    </row>
    <row r="9" spans="1:11" ht="44.25" customHeight="1">
      <c r="A9" s="2" t="s">
        <v>238</v>
      </c>
      <c r="B9" s="302">
        <v>921</v>
      </c>
      <c r="C9" s="305">
        <v>92109</v>
      </c>
      <c r="D9" s="322">
        <v>6050</v>
      </c>
      <c r="E9" s="113" t="s">
        <v>122</v>
      </c>
      <c r="F9" s="108">
        <v>90000</v>
      </c>
      <c r="G9" s="109">
        <v>90000</v>
      </c>
      <c r="H9" s="110"/>
      <c r="I9" s="130" t="s">
        <v>223</v>
      </c>
      <c r="J9" s="112"/>
      <c r="K9" s="113" t="s">
        <v>100</v>
      </c>
    </row>
    <row r="10" spans="1:11" ht="42.75" customHeight="1">
      <c r="A10" s="2" t="s">
        <v>239</v>
      </c>
      <c r="B10" s="303"/>
      <c r="C10" s="307"/>
      <c r="D10" s="323"/>
      <c r="E10" s="113" t="s">
        <v>123</v>
      </c>
      <c r="F10" s="108">
        <f>SUM(G10:J10)</f>
        <v>859332</v>
      </c>
      <c r="G10" s="109">
        <v>600000</v>
      </c>
      <c r="H10" s="110"/>
      <c r="I10" s="130" t="s">
        <v>223</v>
      </c>
      <c r="J10" s="229">
        <v>259332</v>
      </c>
      <c r="K10" s="113" t="s">
        <v>100</v>
      </c>
    </row>
    <row r="11" spans="1:11" ht="50.25" customHeight="1">
      <c r="A11" s="2" t="s">
        <v>240</v>
      </c>
      <c r="B11" s="304"/>
      <c r="C11" s="125">
        <v>92120</v>
      </c>
      <c r="D11" s="107">
        <v>6050</v>
      </c>
      <c r="E11" s="113" t="s">
        <v>124</v>
      </c>
      <c r="F11" s="108">
        <v>550000</v>
      </c>
      <c r="G11" s="109">
        <v>300000</v>
      </c>
      <c r="H11" s="110"/>
      <c r="I11" s="230" t="s">
        <v>224</v>
      </c>
      <c r="J11" s="112"/>
      <c r="K11" s="113" t="s">
        <v>100</v>
      </c>
    </row>
    <row r="12" spans="1:11" ht="43.5" customHeight="1">
      <c r="A12" s="2" t="s">
        <v>241</v>
      </c>
      <c r="B12" s="302">
        <v>926</v>
      </c>
      <c r="C12" s="305">
        <v>92695</v>
      </c>
      <c r="D12" s="322">
        <v>6050</v>
      </c>
      <c r="E12" s="113" t="s">
        <v>187</v>
      </c>
      <c r="F12" s="108">
        <v>62000</v>
      </c>
      <c r="G12" s="109">
        <v>62000</v>
      </c>
      <c r="H12" s="110"/>
      <c r="I12" s="111" t="s">
        <v>223</v>
      </c>
      <c r="J12" s="112"/>
      <c r="K12" s="113" t="s">
        <v>100</v>
      </c>
    </row>
    <row r="13" spans="1:11" ht="43.5" customHeight="1">
      <c r="A13" s="232" t="s">
        <v>242</v>
      </c>
      <c r="B13" s="303"/>
      <c r="C13" s="306"/>
      <c r="D13" s="324"/>
      <c r="E13" s="113" t="s">
        <v>125</v>
      </c>
      <c r="F13" s="108">
        <v>45200</v>
      </c>
      <c r="G13" s="109">
        <v>45200</v>
      </c>
      <c r="H13" s="110"/>
      <c r="I13" s="111" t="s">
        <v>223</v>
      </c>
      <c r="J13" s="112"/>
      <c r="K13" s="113" t="s">
        <v>100</v>
      </c>
    </row>
    <row r="14" spans="1:11" ht="43.5" customHeight="1">
      <c r="A14" s="2" t="s">
        <v>243</v>
      </c>
      <c r="B14" s="304"/>
      <c r="C14" s="307"/>
      <c r="D14" s="107">
        <v>6060</v>
      </c>
      <c r="E14" s="113" t="s">
        <v>225</v>
      </c>
      <c r="F14" s="108">
        <v>17000</v>
      </c>
      <c r="G14" s="109">
        <v>17000</v>
      </c>
      <c r="H14" s="110"/>
      <c r="I14" s="111" t="s">
        <v>223</v>
      </c>
      <c r="J14" s="112"/>
      <c r="K14" s="113" t="s">
        <v>100</v>
      </c>
    </row>
    <row r="15" spans="1:11" s="135" customFormat="1" ht="26.25" customHeight="1">
      <c r="A15" s="325" t="s">
        <v>126</v>
      </c>
      <c r="B15" s="325"/>
      <c r="C15" s="325"/>
      <c r="D15" s="325"/>
      <c r="E15" s="325"/>
      <c r="F15" s="132">
        <v>4490932</v>
      </c>
      <c r="G15" s="132">
        <v>3260600</v>
      </c>
      <c r="H15" s="132">
        <v>701000</v>
      </c>
      <c r="I15" s="133">
        <v>250000</v>
      </c>
      <c r="J15" s="133">
        <v>279332</v>
      </c>
      <c r="K15" s="134" t="s">
        <v>127</v>
      </c>
    </row>
    <row r="16" spans="1:11">
      <c r="A16" s="233" t="s">
        <v>214</v>
      </c>
      <c r="B16" s="233" t="s">
        <v>222</v>
      </c>
      <c r="C16" s="233"/>
      <c r="D16" s="233"/>
      <c r="E16" s="233"/>
      <c r="F16" s="234"/>
      <c r="G16" s="234"/>
      <c r="H16" s="233"/>
      <c r="I16" s="231"/>
      <c r="J16" s="231"/>
    </row>
    <row r="17" spans="1:10">
      <c r="A17" s="233" t="s">
        <v>215</v>
      </c>
      <c r="B17" s="233" t="s">
        <v>216</v>
      </c>
      <c r="C17" s="233"/>
      <c r="D17" s="233"/>
      <c r="E17" s="233"/>
      <c r="F17" s="233"/>
      <c r="G17" s="233"/>
      <c r="H17" s="233"/>
      <c r="I17" s="231"/>
      <c r="J17" s="231"/>
    </row>
    <row r="18" spans="1:10">
      <c r="A18" s="233" t="s">
        <v>217</v>
      </c>
      <c r="B18" s="233" t="s">
        <v>218</v>
      </c>
      <c r="C18" s="233"/>
      <c r="D18" s="233"/>
      <c r="E18" s="233"/>
      <c r="F18" s="233"/>
      <c r="G18" s="233"/>
      <c r="H18" s="233"/>
      <c r="I18" s="231"/>
      <c r="J18" s="231"/>
    </row>
    <row r="19" spans="1:10">
      <c r="A19" s="233" t="s">
        <v>219</v>
      </c>
      <c r="B19" s="233" t="s">
        <v>180</v>
      </c>
      <c r="C19" s="233"/>
      <c r="D19" s="233"/>
      <c r="E19" s="233"/>
      <c r="F19" s="233"/>
      <c r="G19" s="233"/>
      <c r="H19" s="233"/>
      <c r="I19" s="231"/>
      <c r="J19" s="231"/>
    </row>
    <row r="20" spans="1:10">
      <c r="A20" s="233" t="s">
        <v>220</v>
      </c>
      <c r="B20" s="233" t="s">
        <v>221</v>
      </c>
      <c r="C20" s="233"/>
      <c r="D20" s="233"/>
      <c r="E20" s="233"/>
      <c r="F20" s="233"/>
      <c r="G20" s="233"/>
      <c r="H20" s="233"/>
      <c r="I20" s="231"/>
      <c r="J20" s="231"/>
    </row>
    <row r="21" spans="1:10">
      <c r="A21" s="83"/>
      <c r="B21" s="231"/>
      <c r="C21" s="231"/>
      <c r="D21" s="231"/>
      <c r="E21" s="231"/>
      <c r="F21" s="231"/>
      <c r="G21" s="231"/>
      <c r="H21" s="231"/>
      <c r="I21" s="231"/>
      <c r="J21" s="231"/>
    </row>
  </sheetData>
  <mergeCells count="21">
    <mergeCell ref="A15:E15"/>
    <mergeCell ref="G5:G7"/>
    <mergeCell ref="H5:H7"/>
    <mergeCell ref="I5:I7"/>
    <mergeCell ref="J5:J7"/>
    <mergeCell ref="C9:C10"/>
    <mergeCell ref="D9:D10"/>
    <mergeCell ref="D12:D13"/>
    <mergeCell ref="B9:B11"/>
    <mergeCell ref="B12:B14"/>
    <mergeCell ref="C12:C14"/>
    <mergeCell ref="A1:K1"/>
    <mergeCell ref="A3:A7"/>
    <mergeCell ref="B3:B7"/>
    <mergeCell ref="C3:C7"/>
    <mergeCell ref="D3:D7"/>
    <mergeCell ref="E3:E7"/>
    <mergeCell ref="F3:J3"/>
    <mergeCell ref="K3:K7"/>
    <mergeCell ref="F4:F7"/>
    <mergeCell ref="G4:J4"/>
  </mergeCells>
  <pageMargins left="0.25" right="0.25" top="0.7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M15"/>
  <sheetViews>
    <sheetView view="pageLayout" topLeftCell="C4" zoomScaleNormal="100" workbookViewId="0">
      <selection activeCell="C13" sqref="C13"/>
    </sheetView>
  </sheetViews>
  <sheetFormatPr defaultRowHeight="14.25"/>
  <cols>
    <col min="1" max="1" width="4.75" customWidth="1"/>
    <col min="2" max="2" width="4.875" customWidth="1"/>
    <col min="3" max="3" width="33.75" customWidth="1"/>
    <col min="4" max="4" width="10.125" customWidth="1"/>
    <col min="5" max="5" width="11.75" customWidth="1"/>
    <col min="6" max="6" width="15.875" customWidth="1"/>
    <col min="7" max="7" width="15.25" customWidth="1"/>
    <col min="8" max="9" width="13.75" customWidth="1"/>
    <col min="10" max="10" width="31" hidden="1" customWidth="1"/>
    <col min="11" max="11" width="0.125" hidden="1" customWidth="1"/>
    <col min="12" max="12" width="9" hidden="1" customWidth="1"/>
  </cols>
  <sheetData>
    <row r="1" spans="1:13">
      <c r="A1" s="331" t="s">
        <v>176</v>
      </c>
      <c r="B1" s="331"/>
      <c r="C1" s="331"/>
      <c r="D1" s="331"/>
      <c r="E1" s="331"/>
      <c r="F1" s="331"/>
      <c r="G1" s="331"/>
      <c r="H1" s="331"/>
      <c r="I1" s="331"/>
    </row>
    <row r="2" spans="1:13" ht="25.5" customHeight="1">
      <c r="A2" s="332"/>
      <c r="B2" s="332"/>
      <c r="C2" s="332"/>
      <c r="D2" s="332"/>
      <c r="E2" s="332"/>
      <c r="F2" s="332"/>
      <c r="G2" s="332"/>
      <c r="H2" s="332"/>
      <c r="I2" s="332"/>
    </row>
    <row r="3" spans="1:13" ht="27" customHeight="1">
      <c r="A3" s="333"/>
      <c r="B3" s="333" t="s">
        <v>30</v>
      </c>
      <c r="C3" s="334" t="s">
        <v>152</v>
      </c>
      <c r="D3" s="334" t="s">
        <v>153</v>
      </c>
      <c r="E3" s="334" t="s">
        <v>158</v>
      </c>
      <c r="F3" s="334" t="s">
        <v>177</v>
      </c>
      <c r="G3" s="334" t="s">
        <v>178</v>
      </c>
      <c r="H3" s="334"/>
      <c r="I3" s="334"/>
      <c r="J3" s="334"/>
      <c r="K3" s="335"/>
      <c r="M3" s="178"/>
    </row>
    <row r="4" spans="1:13" ht="49.5" customHeight="1">
      <c r="A4" s="333"/>
      <c r="B4" s="333"/>
      <c r="C4" s="334"/>
      <c r="D4" s="334"/>
      <c r="E4" s="334"/>
      <c r="F4" s="334"/>
      <c r="G4" s="179" t="s">
        <v>159</v>
      </c>
      <c r="H4" s="179" t="s">
        <v>156</v>
      </c>
      <c r="I4" s="269" t="s">
        <v>281</v>
      </c>
      <c r="J4" s="179" t="s">
        <v>179</v>
      </c>
      <c r="K4" s="179" t="s">
        <v>180</v>
      </c>
    </row>
    <row r="5" spans="1:13" ht="49.5" hidden="1" customHeight="1">
      <c r="A5" s="180"/>
      <c r="B5" s="181"/>
      <c r="C5" s="179"/>
      <c r="D5" s="179"/>
      <c r="E5" s="179"/>
      <c r="F5" s="179"/>
      <c r="G5" s="179"/>
      <c r="H5" s="179"/>
      <c r="I5" s="179"/>
      <c r="J5" s="182"/>
      <c r="K5" s="182"/>
    </row>
    <row r="6" spans="1:13" ht="30" customHeight="1">
      <c r="A6" s="326"/>
      <c r="B6" s="183"/>
      <c r="C6" s="184" t="s">
        <v>181</v>
      </c>
      <c r="D6" s="183"/>
      <c r="E6" s="183"/>
      <c r="F6" s="183"/>
      <c r="G6" s="183"/>
      <c r="H6" s="183"/>
      <c r="I6" s="185"/>
    </row>
    <row r="7" spans="1:13" ht="18.75" customHeight="1">
      <c r="A7" s="327"/>
      <c r="B7" s="186"/>
      <c r="C7" s="187" t="s">
        <v>182</v>
      </c>
      <c r="D7" s="186"/>
      <c r="E7" s="186"/>
      <c r="F7" s="186"/>
      <c r="G7" s="186"/>
      <c r="H7" s="186"/>
      <c r="I7" s="185"/>
    </row>
    <row r="8" spans="1:13" ht="38.25">
      <c r="A8" s="327"/>
      <c r="B8" s="186"/>
      <c r="C8" s="188" t="s">
        <v>183</v>
      </c>
      <c r="D8" s="186"/>
      <c r="E8" s="186"/>
      <c r="F8" s="186"/>
      <c r="G8" s="186"/>
      <c r="H8" s="186"/>
      <c r="I8" s="185"/>
    </row>
    <row r="9" spans="1:13" ht="25.5">
      <c r="A9" s="327"/>
      <c r="B9" s="1" t="s">
        <v>52</v>
      </c>
      <c r="C9" s="189" t="s">
        <v>287</v>
      </c>
      <c r="D9" s="190" t="s">
        <v>163</v>
      </c>
      <c r="E9" s="185">
        <v>1927850</v>
      </c>
      <c r="F9" s="185">
        <v>1282000</v>
      </c>
      <c r="G9" s="185">
        <v>581000</v>
      </c>
      <c r="H9" s="186"/>
      <c r="I9" s="185">
        <v>701000</v>
      </c>
    </row>
    <row r="10" spans="1:13" ht="26.25" customHeight="1">
      <c r="A10" s="327"/>
      <c r="B10" s="1" t="s">
        <v>55</v>
      </c>
      <c r="C10" s="189" t="s">
        <v>193</v>
      </c>
      <c r="D10" s="190" t="s">
        <v>163</v>
      </c>
      <c r="E10" s="185">
        <v>218000</v>
      </c>
      <c r="F10" s="185">
        <v>218000</v>
      </c>
      <c r="G10" s="185">
        <v>218000</v>
      </c>
      <c r="H10" s="186"/>
      <c r="I10" s="185"/>
    </row>
    <row r="11" spans="1:13">
      <c r="A11" s="327"/>
      <c r="B11" s="186"/>
      <c r="C11" s="187" t="s">
        <v>184</v>
      </c>
      <c r="D11" s="186"/>
      <c r="E11" s="186"/>
      <c r="F11" s="186"/>
      <c r="G11" s="186"/>
      <c r="H11" s="186"/>
      <c r="I11" s="185"/>
    </row>
    <row r="12" spans="1:13">
      <c r="A12" s="327"/>
      <c r="B12" s="186"/>
      <c r="C12" s="192" t="s">
        <v>185</v>
      </c>
      <c r="D12" s="186"/>
      <c r="E12" s="186"/>
      <c r="F12" s="186"/>
      <c r="G12" s="186"/>
      <c r="H12" s="186"/>
      <c r="I12" s="185"/>
    </row>
    <row r="13" spans="1:13" ht="30.75" customHeight="1">
      <c r="A13" s="327"/>
      <c r="B13" s="191">
        <v>1</v>
      </c>
      <c r="C13" s="189" t="s">
        <v>124</v>
      </c>
      <c r="D13" s="186" t="s">
        <v>163</v>
      </c>
      <c r="E13" s="185">
        <v>725074</v>
      </c>
      <c r="F13" s="185">
        <v>550000</v>
      </c>
      <c r="G13" s="185">
        <v>300000</v>
      </c>
      <c r="H13" s="186"/>
      <c r="I13" s="185">
        <v>250000</v>
      </c>
    </row>
    <row r="14" spans="1:13" ht="24" customHeight="1">
      <c r="A14" s="327"/>
      <c r="B14" s="193"/>
      <c r="C14" s="328" t="s">
        <v>186</v>
      </c>
      <c r="D14" s="329"/>
      <c r="E14" s="330"/>
      <c r="F14" s="194">
        <f>SUM(F7:F13)</f>
        <v>2050000</v>
      </c>
      <c r="G14" s="194">
        <f>SUM(G7:G13)</f>
        <v>1099000</v>
      </c>
      <c r="H14" s="193"/>
      <c r="I14" s="194">
        <f>SUM(I7:I13)</f>
        <v>951000</v>
      </c>
    </row>
    <row r="15" spans="1:13">
      <c r="A15" s="195"/>
      <c r="B15" s="196"/>
      <c r="C15" s="197"/>
      <c r="D15" s="196"/>
      <c r="E15" s="196"/>
      <c r="F15" s="196"/>
      <c r="G15" s="196"/>
      <c r="H15" s="196"/>
      <c r="I15" s="196"/>
    </row>
  </sheetData>
  <mergeCells count="10">
    <mergeCell ref="A6:A14"/>
    <mergeCell ref="C14:E14"/>
    <mergeCell ref="A1:I2"/>
    <mergeCell ref="A3:A4"/>
    <mergeCell ref="B3:B4"/>
    <mergeCell ref="C3:C4"/>
    <mergeCell ref="D3:D4"/>
    <mergeCell ref="E3:E4"/>
    <mergeCell ref="F3:F4"/>
    <mergeCell ref="G3:K3"/>
  </mergeCells>
  <pageMargins left="0.25" right="0.25" top="0.75" bottom="0.75" header="0.3" footer="0.3"/>
  <pageSetup paperSize="9" orientation="landscape" verticalDpi="0" r:id="rId1"/>
  <headerFooter>
    <oddHeader>&amp;RZałącznik Nr 9
do Uchwały Nr XXXIV/176 /10
Rady Gminy Zagrodno
z dnia 29 czerwca 2010r.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4:J19"/>
  <sheetViews>
    <sheetView tabSelected="1" view="pageLayout" topLeftCell="D1" zoomScaleNormal="100" workbookViewId="0">
      <selection activeCell="F6" sqref="F6:H6"/>
    </sheetView>
  </sheetViews>
  <sheetFormatPr defaultRowHeight="14.25"/>
  <cols>
    <col min="2" max="2" width="23.25" customWidth="1"/>
    <col min="3" max="3" width="15.625" customWidth="1"/>
    <col min="4" max="4" width="14.75" customWidth="1"/>
    <col min="5" max="5" width="16.125" customWidth="1"/>
    <col min="6" max="6" width="13.625" customWidth="1"/>
    <col min="7" max="7" width="15.375" customWidth="1"/>
    <col min="8" max="8" width="16.625" customWidth="1"/>
  </cols>
  <sheetData>
    <row r="4" spans="1:10" ht="15">
      <c r="A4" s="337" t="s">
        <v>164</v>
      </c>
      <c r="B4" s="337"/>
      <c r="C4" s="337"/>
      <c r="D4" s="337"/>
      <c r="E4" s="337"/>
      <c r="F4" s="337"/>
      <c r="G4" s="337"/>
      <c r="H4" s="337"/>
    </row>
    <row r="5" spans="1:10" ht="15" thickBot="1"/>
    <row r="6" spans="1:10" ht="16.5" thickTop="1" thickBot="1">
      <c r="A6" s="338" t="s">
        <v>151</v>
      </c>
      <c r="B6" s="338" t="s">
        <v>152</v>
      </c>
      <c r="C6" s="338" t="s">
        <v>153</v>
      </c>
      <c r="D6" s="338" t="s">
        <v>158</v>
      </c>
      <c r="E6" s="338" t="s">
        <v>154</v>
      </c>
      <c r="F6" s="338" t="s">
        <v>155</v>
      </c>
      <c r="G6" s="338"/>
      <c r="H6" s="338"/>
      <c r="I6" s="148"/>
      <c r="J6" s="148"/>
    </row>
    <row r="7" spans="1:10" ht="46.5" thickTop="1" thickBot="1">
      <c r="A7" s="338"/>
      <c r="B7" s="338"/>
      <c r="C7" s="338"/>
      <c r="D7" s="338"/>
      <c r="E7" s="338"/>
      <c r="F7" s="155" t="s">
        <v>159</v>
      </c>
      <c r="G7" s="155" t="s">
        <v>156</v>
      </c>
      <c r="H7" s="155" t="s">
        <v>157</v>
      </c>
      <c r="I7" s="148"/>
      <c r="J7" s="148"/>
    </row>
    <row r="8" spans="1:10" ht="15.75" thickTop="1" thickBot="1">
      <c r="A8" s="336">
        <v>2010</v>
      </c>
      <c r="B8" s="150" t="s">
        <v>160</v>
      </c>
      <c r="C8" s="156"/>
      <c r="D8" s="156"/>
      <c r="E8" s="156"/>
      <c r="F8" s="156"/>
      <c r="G8" s="156"/>
      <c r="H8" s="157"/>
    </row>
    <row r="9" spans="1:10" ht="27" thickTop="1" thickBot="1">
      <c r="A9" s="336"/>
      <c r="B9" s="151" t="s">
        <v>161</v>
      </c>
      <c r="C9" s="156"/>
      <c r="D9" s="156"/>
      <c r="E9" s="156"/>
      <c r="F9" s="156"/>
      <c r="G9" s="156"/>
      <c r="H9" s="158"/>
    </row>
    <row r="10" spans="1:10" ht="52.5" thickTop="1" thickBot="1">
      <c r="A10" s="336"/>
      <c r="B10" s="150" t="s">
        <v>278</v>
      </c>
      <c r="C10" s="156"/>
      <c r="D10" s="156"/>
      <c r="E10" s="156"/>
      <c r="F10" s="156"/>
      <c r="G10" s="156"/>
      <c r="H10" s="158"/>
    </row>
    <row r="11" spans="1:10" ht="27" thickTop="1" thickBot="1">
      <c r="A11" s="336"/>
      <c r="B11" s="149" t="s">
        <v>277</v>
      </c>
      <c r="C11" s="156"/>
      <c r="D11" s="156"/>
      <c r="E11" s="156"/>
      <c r="F11" s="156"/>
      <c r="G11" s="156"/>
      <c r="H11" s="159"/>
    </row>
    <row r="12" spans="1:10" ht="45" thickTop="1" thickBot="1">
      <c r="A12" s="336"/>
      <c r="B12" s="152" t="s">
        <v>162</v>
      </c>
      <c r="C12" s="153" t="s">
        <v>163</v>
      </c>
      <c r="D12" s="154">
        <v>1196110</v>
      </c>
      <c r="E12" s="154">
        <v>859332</v>
      </c>
      <c r="F12" s="154">
        <v>600000</v>
      </c>
      <c r="G12" s="154">
        <v>259332</v>
      </c>
      <c r="H12" s="154"/>
    </row>
    <row r="13" spans="1:10" s="250" customFormat="1" ht="15.75" thickTop="1" thickBot="1">
      <c r="A13" s="336"/>
      <c r="B13" s="251" t="s">
        <v>160</v>
      </c>
      <c r="C13" s="252"/>
      <c r="D13" s="253"/>
      <c r="E13" s="253"/>
      <c r="F13" s="253"/>
      <c r="G13" s="253"/>
      <c r="H13" s="253"/>
    </row>
    <row r="14" spans="1:10" ht="27" thickTop="1" thickBot="1">
      <c r="A14" s="336"/>
      <c r="B14" s="151" t="s">
        <v>161</v>
      </c>
      <c r="C14" s="153"/>
      <c r="D14" s="154"/>
      <c r="E14" s="154"/>
      <c r="F14" s="154"/>
      <c r="G14" s="154"/>
      <c r="H14" s="154"/>
    </row>
    <row r="15" spans="1:10" ht="15.75" thickTop="1" thickBot="1">
      <c r="A15" s="336"/>
      <c r="B15" s="150" t="s">
        <v>279</v>
      </c>
      <c r="C15" s="153"/>
      <c r="D15" s="154"/>
      <c r="E15" s="154"/>
      <c r="F15" s="154"/>
      <c r="G15" s="154"/>
      <c r="H15" s="154"/>
    </row>
    <row r="16" spans="1:10" ht="39.75" thickTop="1" thickBot="1">
      <c r="A16" s="336"/>
      <c r="B16" s="149" t="s">
        <v>280</v>
      </c>
      <c r="C16" s="153"/>
      <c r="D16" s="154"/>
      <c r="E16" s="154"/>
      <c r="F16" s="154"/>
      <c r="G16" s="154"/>
      <c r="H16" s="154"/>
    </row>
    <row r="17" spans="1:8" ht="73.5" thickTop="1" thickBot="1">
      <c r="A17" s="336"/>
      <c r="B17" s="152" t="s">
        <v>267</v>
      </c>
      <c r="C17" s="153">
        <v>2010</v>
      </c>
      <c r="D17" s="154">
        <v>40000</v>
      </c>
      <c r="E17" s="154">
        <v>40000</v>
      </c>
      <c r="F17" s="154">
        <v>20000</v>
      </c>
      <c r="G17" s="154">
        <v>20000</v>
      </c>
      <c r="H17" s="154"/>
    </row>
    <row r="18" spans="1:8" ht="15" thickTop="1">
      <c r="B18" s="148"/>
    </row>
    <row r="19" spans="1:8">
      <c r="B19" s="148"/>
    </row>
  </sheetData>
  <mergeCells count="8">
    <mergeCell ref="A8:A17"/>
    <mergeCell ref="A4:H4"/>
    <mergeCell ref="A6:A7"/>
    <mergeCell ref="B6:B7"/>
    <mergeCell ref="C6:C7"/>
    <mergeCell ref="D6:D7"/>
    <mergeCell ref="E6:E7"/>
    <mergeCell ref="F6:H6"/>
  </mergeCells>
  <pageMargins left="0.25" right="0.25" top="0.75" bottom="0.75" header="0.3" footer="0.3"/>
  <pageSetup paperSize="9" orientation="landscape" verticalDpi="0" r:id="rId1"/>
  <headerFooter>
    <oddHeader>&amp;R&amp;8Załącznik Nr 10
do Uchwały Nr XXXIV/176/10
Rady Gminy Zagrodno
z dnia 29 czerwca 2010r.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15</vt:i4>
      </vt:variant>
    </vt:vector>
  </HeadingPairs>
  <TitlesOfParts>
    <vt:vector size="15" baseType="lpstr">
      <vt:lpstr>załacznik nr 1</vt:lpstr>
      <vt:lpstr>załacznik nr 2</vt:lpstr>
      <vt:lpstr>załącznik nr 3</vt:lpstr>
      <vt:lpstr>zalacznik nr 4 </vt:lpstr>
      <vt:lpstr>Tabela 4</vt:lpstr>
      <vt:lpstr>załacznik nr 5</vt:lpstr>
      <vt:lpstr>zał.6</vt:lpstr>
      <vt:lpstr>Zał. nr 7</vt:lpstr>
      <vt:lpstr>Załacznik nr 8</vt:lpstr>
      <vt:lpstr>Załacznik nr 8(1)</vt:lpstr>
      <vt:lpstr>Załacznik nr 8(2)</vt:lpstr>
      <vt:lpstr>Załacznik nr 8(3)</vt:lpstr>
      <vt:lpstr>Załacznik nr 8(4)</vt:lpstr>
      <vt:lpstr>załącznik nr 9</vt:lpstr>
      <vt:lpstr>załącznik nr 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vpieton</dc:creator>
  <cp:lastModifiedBy>vpieton</cp:lastModifiedBy>
  <cp:lastPrinted>2010-06-30T05:56:34Z</cp:lastPrinted>
  <dcterms:created xsi:type="dcterms:W3CDTF">2010-03-09T08:11:31Z</dcterms:created>
  <dcterms:modified xsi:type="dcterms:W3CDTF">2010-06-30T06:06:05Z</dcterms:modified>
</cp:coreProperties>
</file>