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35" windowHeight="9900" activeTab="0"/>
  </bookViews>
  <sheets>
    <sheet name="zal_1" sheetId="1" r:id="rId1"/>
  </sheets>
  <definedNames>
    <definedName name="_xlnm.Print_Area" localSheetId="0">'zal_1'!$A$1:$C$62</definedName>
  </definedNames>
  <calcPr fullCalcOnLoad="1"/>
</workbook>
</file>

<file path=xl/sharedStrings.xml><?xml version="1.0" encoding="utf-8"?>
<sst xmlns="http://schemas.openxmlformats.org/spreadsheetml/2006/main" count="69" uniqueCount="69">
  <si>
    <t>WYKAZ ADRESOWY BUDYNKÓW NIEMIESZKALNYCH I LOKALI UŻYTKOWYCH</t>
  </si>
  <si>
    <t>lp.</t>
  </si>
  <si>
    <t>Adres</t>
  </si>
  <si>
    <r>
      <rPr>
        <b/>
        <sz val="9"/>
        <rFont val="Arial"/>
        <family val="2"/>
      </rPr>
      <t>wartość brutto wg ew. śr. trw.</t>
    </r>
  </si>
  <si>
    <t>I. GARAŻE</t>
  </si>
  <si>
    <t>Partyzantów  21 (warsztat + garaż)</t>
  </si>
  <si>
    <t>Plac Wolności 4 (garaże)</t>
  </si>
  <si>
    <t>Razem:</t>
  </si>
  <si>
    <t>II. BUDYNKI  GOSPODARCZE</t>
  </si>
  <si>
    <t>Partyzantów 21 (portiernia)</t>
  </si>
  <si>
    <t>Kopernika 15</t>
  </si>
  <si>
    <t>Razem:</t>
  </si>
  <si>
    <t>III. BUDYNKI SKŁADOWO-MAGAZYNOWE</t>
  </si>
  <si>
    <t>Partyzantów 21( budynki + kotłownia)</t>
  </si>
  <si>
    <t>magazyn główny</t>
  </si>
  <si>
    <t>magazyn gazów</t>
  </si>
  <si>
    <t>wiata</t>
  </si>
  <si>
    <t>wiata magazynowa</t>
  </si>
  <si>
    <t>Razem:</t>
  </si>
  <si>
    <t>IV. BUDYNKI BIUROWE I ADMINISTRACJI</t>
  </si>
  <si>
    <t>Partyzantów 21</t>
  </si>
  <si>
    <t>Mikołowska 4a</t>
  </si>
  <si>
    <t xml:space="preserve">    </t>
  </si>
  <si>
    <t>Razem:</t>
  </si>
  <si>
    <t>V. WOLNO STOJĄCE LOKALE  UŻYTKOWE</t>
  </si>
  <si>
    <t>Bytomska 27b</t>
  </si>
  <si>
    <t>Razem:</t>
  </si>
  <si>
    <t>budynki gospodarcze + stodoła</t>
  </si>
  <si>
    <t>Razem:</t>
  </si>
  <si>
    <t>VII. BUDYNKI UŻYTECZNOŚCI PUBLICZNEJ (ZOZ)</t>
  </si>
  <si>
    <r>
      <rPr>
        <sz val="9"/>
        <rFont val="Arial"/>
        <family val="2"/>
      </rPr>
      <t>Powstańców 9,</t>
    </r>
    <r>
      <rPr>
        <sz val="9"/>
        <color indexed="8"/>
        <rFont val="Arial Narrow"/>
        <family val="2"/>
      </rPr>
      <t>w wartości budynku zawarta wartość kotłowni</t>
    </r>
  </si>
  <si>
    <t>Świerczyny 1</t>
  </si>
  <si>
    <t>Wyspiańskiego 19</t>
  </si>
  <si>
    <t>Towarowa 14</t>
  </si>
  <si>
    <t>11-go Listopada 1</t>
  </si>
  <si>
    <t>Różyckiego 2c</t>
  </si>
  <si>
    <r>
      <rPr>
        <sz val="9"/>
        <rFont val="Arial"/>
        <family val="2"/>
      </rPr>
      <t>Fików 5b</t>
    </r>
  </si>
  <si>
    <t>Razem:</t>
  </si>
  <si>
    <t>VIII.</t>
  </si>
  <si>
    <r>
      <rPr>
        <b/>
        <sz val="9"/>
        <rFont val="Arial"/>
        <family val="2"/>
      </rPr>
      <t>PAWILON LEŚNICZANKA ul. G. Ziętka 120,</t>
    </r>
    <r>
      <rPr>
        <sz val="9"/>
        <rFont val="Arial"/>
        <family val="2"/>
      </rPr>
      <t xml:space="preserve"> (na obiekcie sportowo-rekreacyjnym)</t>
    </r>
  </si>
  <si>
    <t>IX.</t>
  </si>
  <si>
    <t>BUDYNEK GASTRONOMICZNO-HOTELOWY, Mysłowice, ul. Paderewskiego 4</t>
  </si>
  <si>
    <t>X.</t>
  </si>
  <si>
    <t>OBIEKT ZZM, Mysłowice, ul. Mikołowska 50</t>
  </si>
  <si>
    <t>wiata stalowa</t>
  </si>
  <si>
    <t>szklarnia z łącznikiem</t>
  </si>
  <si>
    <t>stacja wymiennikowa</t>
  </si>
  <si>
    <t>budynek kotłowni</t>
  </si>
  <si>
    <t>węzeł ciepłowniczy</t>
  </si>
  <si>
    <t>Razem:</t>
  </si>
  <si>
    <t>XI.</t>
  </si>
  <si>
    <r>
      <rPr>
        <b/>
        <sz val="9"/>
        <rFont val="Arial"/>
        <family val="2"/>
      </rPr>
      <t>HOTEL GOŚCINIEC, Mysłowice, ul. Krakowska 14</t>
    </r>
    <r>
      <rPr>
        <b/>
        <sz val="9"/>
        <rFont val="Arial Narrow"/>
        <family val="2"/>
      </rPr>
      <t xml:space="preserve">, </t>
    </r>
    <r>
      <rPr>
        <sz val="8"/>
        <rFont val="Arial Narrow"/>
        <family val="2"/>
      </rPr>
      <t>w wartości budynku zawarta wartość kotłowni- wg. warości księgowej brutto podanej przez KHW S.A</t>
    </r>
  </si>
  <si>
    <r>
      <rPr>
        <b/>
        <sz val="9"/>
        <rFont val="Arial"/>
        <family val="2"/>
      </rPr>
      <t>Razem budynki niemieszkalne i wolnostojące lokale użytkowe /bez wind/</t>
    </r>
  </si>
  <si>
    <t>składowisko opału</t>
  </si>
  <si>
    <t>VI. BUDYNKI  GOSPODARCZE ul. PCK 94</t>
  </si>
  <si>
    <t>budynek</t>
  </si>
  <si>
    <t>Sosnowiecka 14</t>
  </si>
  <si>
    <t>Sosnowiecka 16</t>
  </si>
  <si>
    <t>Szopena 5; 5 szt</t>
  </si>
  <si>
    <t>Szopena 11, 2 szt</t>
  </si>
  <si>
    <t>Wysockiego 2 a; 13 lokali</t>
  </si>
  <si>
    <t>Lompy 8; 2 lokale</t>
  </si>
  <si>
    <t>Bytomska 18a; 1 lokal</t>
  </si>
  <si>
    <t>Bytomska 18 b; 1 lokal</t>
  </si>
  <si>
    <t>Bytomska 23; 2 lokale</t>
  </si>
  <si>
    <t>Powstańców 6a; 1 lokal</t>
  </si>
  <si>
    <t>Słowackiego 4; administaracja nr 2</t>
  </si>
  <si>
    <t>Miarki 7a, administracja nr 3</t>
  </si>
  <si>
    <t>Towarowa 16 (odrębna pozycja w ubezp. od ognia i innych zdarzeń losowych 1.1.2.2.)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</si>
</sst>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8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6">
      <selection activeCell="F37" sqref="F37"/>
    </sheetView>
  </sheetViews>
  <sheetFormatPr defaultColWidth="9.00390625" defaultRowHeight="12.75"/>
  <cols>
    <col min="1" max="1" width="4.125" style="1" customWidth="1"/>
    <col min="2" max="2" width="70.625" style="1" customWidth="1"/>
    <col min="3" max="3" width="25.875" style="1" customWidth="1"/>
    <col min="4" max="4" width="18.375" style="1" customWidth="1"/>
    <col min="5" max="5" width="11.25390625" style="1" customWidth="1"/>
    <col min="6" max="6" width="13.625" style="11" customWidth="1"/>
    <col min="7" max="7" width="14.875" style="1" customWidth="1"/>
    <col min="8" max="16384" width="9.125" style="1" customWidth="1"/>
  </cols>
  <sheetData>
    <row r="1" spans="1:3" ht="20.25" customHeight="1">
      <c r="A1" s="28" t="s">
        <v>0</v>
      </c>
      <c r="B1" s="28"/>
      <c r="C1" s="28"/>
    </row>
    <row r="2" spans="1:6" s="2" customFormat="1" ht="21" customHeight="1">
      <c r="A2" s="12" t="s">
        <v>1</v>
      </c>
      <c r="B2" s="12" t="s">
        <v>2</v>
      </c>
      <c r="C2" s="13" t="s">
        <v>3</v>
      </c>
      <c r="F2" s="14"/>
    </row>
    <row r="3" spans="1:3" ht="12">
      <c r="A3" s="15" t="s">
        <v>4</v>
      </c>
      <c r="B3" s="5"/>
      <c r="C3" s="5"/>
    </row>
    <row r="4" spans="1:3" ht="12">
      <c r="A4" s="5">
        <v>1</v>
      </c>
      <c r="B4" s="5" t="s">
        <v>58</v>
      </c>
      <c r="C4" s="3">
        <v>24441.41</v>
      </c>
    </row>
    <row r="5" spans="1:3" ht="12">
      <c r="A5" s="5">
        <v>2</v>
      </c>
      <c r="B5" s="5" t="s">
        <v>59</v>
      </c>
      <c r="C5" s="3">
        <v>24441.41</v>
      </c>
    </row>
    <row r="6" spans="1:3" ht="12">
      <c r="A6" s="5">
        <v>3</v>
      </c>
      <c r="B6" s="5" t="s">
        <v>5</v>
      </c>
      <c r="C6" s="3">
        <v>183535.26</v>
      </c>
    </row>
    <row r="7" spans="1:3" ht="12">
      <c r="A7" s="5">
        <v>4</v>
      </c>
      <c r="B7" s="5" t="s">
        <v>6</v>
      </c>
      <c r="C7" s="3">
        <v>56550.4</v>
      </c>
    </row>
    <row r="8" spans="1:3" ht="12">
      <c r="A8" s="5"/>
      <c r="B8" s="16" t="s">
        <v>7</v>
      </c>
      <c r="C8" s="8">
        <f>SUM(C4:C7)</f>
        <v>288968.48000000004</v>
      </c>
    </row>
    <row r="9" spans="1:3" ht="12">
      <c r="A9" s="15" t="s">
        <v>8</v>
      </c>
      <c r="B9" s="5"/>
      <c r="C9" s="5"/>
    </row>
    <row r="10" spans="1:3" ht="12">
      <c r="A10" s="5">
        <v>1</v>
      </c>
      <c r="B10" s="10" t="s">
        <v>9</v>
      </c>
      <c r="C10" s="3">
        <v>10494.16</v>
      </c>
    </row>
    <row r="11" spans="1:3" ht="12">
      <c r="A11" s="5">
        <v>2</v>
      </c>
      <c r="B11" s="10" t="s">
        <v>10</v>
      </c>
      <c r="C11" s="3">
        <v>3750.84</v>
      </c>
    </row>
    <row r="12" spans="1:3" ht="12">
      <c r="A12" s="15"/>
      <c r="B12" s="16" t="s">
        <v>11</v>
      </c>
      <c r="C12" s="8">
        <f>SUM(C10:C11)</f>
        <v>14245</v>
      </c>
    </row>
    <row r="13" spans="1:6" ht="12">
      <c r="A13" s="15" t="s">
        <v>12</v>
      </c>
      <c r="B13" s="5"/>
      <c r="C13" s="5"/>
      <c r="D13" s="4"/>
      <c r="E13" s="4"/>
      <c r="F13" s="17"/>
    </row>
    <row r="14" spans="1:3" ht="12">
      <c r="A14" s="5">
        <v>1</v>
      </c>
      <c r="B14" s="5" t="s">
        <v>13</v>
      </c>
      <c r="C14" s="5"/>
    </row>
    <row r="15" spans="1:3" ht="12">
      <c r="A15" s="5"/>
      <c r="B15" s="5" t="s">
        <v>14</v>
      </c>
      <c r="C15" s="3">
        <v>86447.1</v>
      </c>
    </row>
    <row r="16" spans="1:3" ht="12">
      <c r="A16" s="5"/>
      <c r="B16" s="5" t="s">
        <v>15</v>
      </c>
      <c r="C16" s="3">
        <v>6823.93</v>
      </c>
    </row>
    <row r="17" spans="1:3" ht="12">
      <c r="A17" s="5"/>
      <c r="B17" s="5" t="s">
        <v>16</v>
      </c>
      <c r="C17" s="3">
        <v>69584.68</v>
      </c>
    </row>
    <row r="18" spans="1:3" ht="12">
      <c r="A18" s="5"/>
      <c r="B18" s="5" t="s">
        <v>17</v>
      </c>
      <c r="C18" s="3">
        <v>29539.74</v>
      </c>
    </row>
    <row r="19" spans="1:3" ht="12">
      <c r="A19" s="5"/>
      <c r="B19" s="5" t="s">
        <v>53</v>
      </c>
      <c r="C19" s="3">
        <v>21182.2</v>
      </c>
    </row>
    <row r="20" spans="1:3" ht="12">
      <c r="A20" s="5"/>
      <c r="B20" s="16" t="s">
        <v>18</v>
      </c>
      <c r="C20" s="8">
        <f>SUM(C15:C19)</f>
        <v>213577.65</v>
      </c>
    </row>
    <row r="21" spans="1:3" ht="12">
      <c r="A21" s="15" t="s">
        <v>19</v>
      </c>
      <c r="B21" s="5"/>
      <c r="C21" s="5"/>
    </row>
    <row r="22" spans="1:3" ht="12">
      <c r="A22" s="5">
        <v>1</v>
      </c>
      <c r="B22" s="5" t="s">
        <v>20</v>
      </c>
      <c r="C22" s="3">
        <v>112058.17</v>
      </c>
    </row>
    <row r="23" spans="1:3" ht="12">
      <c r="A23" s="5">
        <v>2</v>
      </c>
      <c r="B23" s="5" t="s">
        <v>21</v>
      </c>
      <c r="C23" s="3">
        <v>738846.57</v>
      </c>
    </row>
    <row r="24" spans="1:3" ht="12">
      <c r="A24" s="5" t="s">
        <v>22</v>
      </c>
      <c r="B24" s="16" t="s">
        <v>23</v>
      </c>
      <c r="C24" s="8">
        <f>SUM(C22:C23)</f>
        <v>850904.74</v>
      </c>
    </row>
    <row r="25" spans="1:6" ht="12">
      <c r="A25" s="15" t="s">
        <v>24</v>
      </c>
      <c r="B25" s="5"/>
      <c r="C25" s="5"/>
      <c r="D25" s="6"/>
      <c r="E25" s="6"/>
      <c r="F25" s="18"/>
    </row>
    <row r="26" spans="1:3" ht="12">
      <c r="A26" s="5">
        <v>1</v>
      </c>
      <c r="B26" s="5" t="s">
        <v>60</v>
      </c>
      <c r="C26" s="3">
        <v>522122.77</v>
      </c>
    </row>
    <row r="27" spans="1:3" ht="12">
      <c r="A27" s="5">
        <v>2</v>
      </c>
      <c r="B27" s="5" t="s">
        <v>61</v>
      </c>
      <c r="C27" s="3">
        <v>78763.77</v>
      </c>
    </row>
    <row r="28" spans="1:6" s="6" customFormat="1" ht="12">
      <c r="A28" s="5">
        <v>3</v>
      </c>
      <c r="B28" s="5" t="s">
        <v>62</v>
      </c>
      <c r="C28" s="3">
        <v>20949.2</v>
      </c>
      <c r="D28" s="1"/>
      <c r="E28" s="1"/>
      <c r="F28" s="18"/>
    </row>
    <row r="29" spans="1:3" ht="12">
      <c r="A29" s="5">
        <v>4</v>
      </c>
      <c r="B29" s="5" t="s">
        <v>63</v>
      </c>
      <c r="C29" s="3">
        <v>6464.66</v>
      </c>
    </row>
    <row r="30" spans="1:3" ht="12">
      <c r="A30" s="5">
        <v>5</v>
      </c>
      <c r="B30" s="5" t="s">
        <v>25</v>
      </c>
      <c r="C30" s="3">
        <v>30622.85</v>
      </c>
    </row>
    <row r="31" spans="1:3" ht="12">
      <c r="A31" s="5">
        <v>6</v>
      </c>
      <c r="B31" s="5" t="s">
        <v>64</v>
      </c>
      <c r="C31" s="3">
        <v>11064.51</v>
      </c>
    </row>
    <row r="32" spans="1:3" ht="12">
      <c r="A32" s="5">
        <v>7</v>
      </c>
      <c r="B32" s="5" t="s">
        <v>65</v>
      </c>
      <c r="C32" s="3">
        <v>133960.34</v>
      </c>
    </row>
    <row r="33" spans="1:3" ht="12">
      <c r="A33" s="5">
        <v>8</v>
      </c>
      <c r="B33" s="5" t="s">
        <v>66</v>
      </c>
      <c r="C33" s="3">
        <v>45644.99</v>
      </c>
    </row>
    <row r="34" spans="1:3" ht="12">
      <c r="A34" s="5">
        <v>9</v>
      </c>
      <c r="B34" s="5" t="s">
        <v>67</v>
      </c>
      <c r="C34" s="3">
        <v>33794.18</v>
      </c>
    </row>
    <row r="35" spans="1:3" ht="12">
      <c r="A35" s="5">
        <v>10</v>
      </c>
      <c r="B35" s="5" t="s">
        <v>56</v>
      </c>
      <c r="C35" s="3">
        <v>14307.04</v>
      </c>
    </row>
    <row r="36" spans="1:3" ht="12">
      <c r="A36" s="5">
        <v>11</v>
      </c>
      <c r="B36" s="5" t="s">
        <v>57</v>
      </c>
      <c r="C36" s="3">
        <v>13161.65</v>
      </c>
    </row>
    <row r="37" spans="1:3" ht="12">
      <c r="A37" s="5"/>
      <c r="B37" s="16" t="s">
        <v>26</v>
      </c>
      <c r="C37" s="8">
        <f>SUM(C26:C36)</f>
        <v>910855.9600000001</v>
      </c>
    </row>
    <row r="38" spans="1:3" ht="12">
      <c r="A38" s="15" t="s">
        <v>54</v>
      </c>
      <c r="B38" s="16"/>
      <c r="C38" s="8"/>
    </row>
    <row r="39" spans="1:3" ht="12">
      <c r="A39" s="5">
        <v>1</v>
      </c>
      <c r="B39" s="5" t="s">
        <v>27</v>
      </c>
      <c r="C39" s="3">
        <f>320+130+7890</f>
        <v>8340</v>
      </c>
    </row>
    <row r="40" spans="1:3" ht="12">
      <c r="A40" s="5"/>
      <c r="B40" s="16" t="s">
        <v>28</v>
      </c>
      <c r="C40" s="8">
        <f>SUM(C39)</f>
        <v>8340</v>
      </c>
    </row>
    <row r="41" spans="1:6" ht="12">
      <c r="A41" s="15" t="s">
        <v>29</v>
      </c>
      <c r="B41" s="5"/>
      <c r="C41" s="5"/>
      <c r="F41" s="18"/>
    </row>
    <row r="42" spans="1:6" s="7" customFormat="1" ht="13.5">
      <c r="A42" s="19">
        <v>1</v>
      </c>
      <c r="B42" s="20" t="s">
        <v>30</v>
      </c>
      <c r="C42" s="21">
        <v>251044.22</v>
      </c>
      <c r="F42" s="22"/>
    </row>
    <row r="43" spans="1:6" ht="12">
      <c r="A43" s="5">
        <f aca="true" t="shared" si="0" ref="A43:A49">1+A42</f>
        <v>2</v>
      </c>
      <c r="B43" s="10" t="s">
        <v>31</v>
      </c>
      <c r="C43" s="3">
        <v>1230116.8</v>
      </c>
      <c r="F43" s="18"/>
    </row>
    <row r="44" spans="1:6" ht="12">
      <c r="A44" s="19">
        <v>2</v>
      </c>
      <c r="B44" s="10" t="s">
        <v>32</v>
      </c>
      <c r="C44" s="3">
        <v>135705.05</v>
      </c>
      <c r="F44" s="18"/>
    </row>
    <row r="45" spans="1:6" ht="12">
      <c r="A45" s="5">
        <f t="shared" si="0"/>
        <v>3</v>
      </c>
      <c r="B45" s="10" t="s">
        <v>33</v>
      </c>
      <c r="C45" s="3">
        <v>29869.73</v>
      </c>
      <c r="F45" s="18"/>
    </row>
    <row r="46" spans="1:6" ht="12">
      <c r="A46" s="19">
        <v>3</v>
      </c>
      <c r="B46" s="10" t="s">
        <v>68</v>
      </c>
      <c r="C46" s="3"/>
      <c r="F46" s="18"/>
    </row>
    <row r="47" spans="1:6" ht="12">
      <c r="A47" s="5">
        <f t="shared" si="0"/>
        <v>4</v>
      </c>
      <c r="B47" s="10" t="s">
        <v>34</v>
      </c>
      <c r="C47" s="3">
        <v>476383.42</v>
      </c>
      <c r="F47" s="18"/>
    </row>
    <row r="48" spans="1:6" ht="12">
      <c r="A48" s="19">
        <v>4</v>
      </c>
      <c r="B48" s="10" t="s">
        <v>35</v>
      </c>
      <c r="C48" s="3">
        <v>988833.47</v>
      </c>
      <c r="F48" s="18"/>
    </row>
    <row r="49" spans="1:6" ht="12">
      <c r="A49" s="5">
        <f t="shared" si="0"/>
        <v>5</v>
      </c>
      <c r="B49" s="10" t="s">
        <v>36</v>
      </c>
      <c r="C49" s="3">
        <v>631294.78</v>
      </c>
      <c r="F49" s="18"/>
    </row>
    <row r="50" spans="1:6" ht="12">
      <c r="A50" s="5"/>
      <c r="B50" s="16" t="s">
        <v>37</v>
      </c>
      <c r="C50" s="8">
        <f>SUM(C42:C49)</f>
        <v>3743247.4700000007</v>
      </c>
      <c r="F50" s="18"/>
    </row>
    <row r="51" spans="1:6" ht="12">
      <c r="A51" s="15" t="s">
        <v>38</v>
      </c>
      <c r="B51" s="23" t="s">
        <v>39</v>
      </c>
      <c r="C51" s="8">
        <v>468969.16</v>
      </c>
      <c r="F51" s="18"/>
    </row>
    <row r="52" spans="1:6" ht="12">
      <c r="A52" s="15" t="s">
        <v>40</v>
      </c>
      <c r="B52" s="23" t="s">
        <v>41</v>
      </c>
      <c r="C52" s="8">
        <v>580500</v>
      </c>
      <c r="F52" s="18"/>
    </row>
    <row r="53" spans="1:6" s="6" customFormat="1" ht="12">
      <c r="A53" s="15" t="s">
        <v>42</v>
      </c>
      <c r="B53" s="15" t="s">
        <v>43</v>
      </c>
      <c r="C53" s="15"/>
      <c r="F53" s="18"/>
    </row>
    <row r="54" spans="1:6" s="6" customFormat="1" ht="12">
      <c r="A54" s="5"/>
      <c r="B54" s="5" t="s">
        <v>55</v>
      </c>
      <c r="C54" s="3">
        <v>22170.12</v>
      </c>
      <c r="F54" s="18"/>
    </row>
    <row r="55" spans="1:6" s="6" customFormat="1" ht="12">
      <c r="A55" s="5"/>
      <c r="B55" s="5" t="s">
        <v>44</v>
      </c>
      <c r="C55" s="3">
        <v>9061.46</v>
      </c>
      <c r="F55" s="18"/>
    </row>
    <row r="56" spans="1:6" s="6" customFormat="1" ht="12">
      <c r="A56" s="5"/>
      <c r="B56" s="5" t="s">
        <v>45</v>
      </c>
      <c r="C56" s="3">
        <v>79198.34</v>
      </c>
      <c r="F56" s="18"/>
    </row>
    <row r="57" spans="1:6" s="6" customFormat="1" ht="12">
      <c r="A57" s="5"/>
      <c r="B57" s="5" t="s">
        <v>46</v>
      </c>
      <c r="C57" s="3">
        <v>23288.38</v>
      </c>
      <c r="F57" s="18"/>
    </row>
    <row r="58" spans="1:6" s="6" customFormat="1" ht="12">
      <c r="A58" s="5"/>
      <c r="B58" s="5" t="s">
        <v>47</v>
      </c>
      <c r="C58" s="3">
        <v>30963.42</v>
      </c>
      <c r="F58" s="18"/>
    </row>
    <row r="59" spans="1:6" s="6" customFormat="1" ht="12">
      <c r="A59" s="5"/>
      <c r="B59" s="5" t="s">
        <v>48</v>
      </c>
      <c r="C59" s="3">
        <v>16829.42</v>
      </c>
      <c r="F59" s="18"/>
    </row>
    <row r="60" spans="1:6" ht="12">
      <c r="A60" s="5"/>
      <c r="B60" s="16" t="s">
        <v>49</v>
      </c>
      <c r="C60" s="8">
        <f>SUM(C54:C59)</f>
        <v>181511.13999999996</v>
      </c>
      <c r="F60" s="18"/>
    </row>
    <row r="61" spans="1:6" ht="26.25">
      <c r="A61" s="15" t="s">
        <v>50</v>
      </c>
      <c r="B61" s="24" t="s">
        <v>51</v>
      </c>
      <c r="C61" s="8">
        <v>1540711.56</v>
      </c>
      <c r="F61" s="18"/>
    </row>
    <row r="62" spans="1:6" ht="12.75">
      <c r="A62" s="15" t="s">
        <v>52</v>
      </c>
      <c r="B62" s="10"/>
      <c r="C62" s="25">
        <f>C61+C60+C52+C51+C50+C40+C37+C24+C20+C12+C8</f>
        <v>8801831.160000002</v>
      </c>
      <c r="D62" s="11"/>
      <c r="E62" s="11"/>
      <c r="F62" s="18"/>
    </row>
    <row r="63" spans="2:6" ht="12">
      <c r="B63" s="26"/>
      <c r="C63" s="9"/>
      <c r="F63" s="18"/>
    </row>
    <row r="64" spans="2:6" ht="12">
      <c r="B64" s="27"/>
      <c r="E64" s="11"/>
      <c r="F64" s="18"/>
    </row>
    <row r="71" ht="12.75" customHeight="1"/>
  </sheetData>
  <mergeCells count="1">
    <mergeCell ref="A1:C1"/>
  </mergeCells>
  <printOptions/>
  <pageMargins left="0.7875" right="0.6798611111111111" top="0.8902777777777778" bottom="0.7097222222222223" header="0.55" footer="0.5"/>
  <pageSetup fitToHeight="0" horizontalDpi="300" verticalDpi="300" orientation="portrait" paperSize="9" scale="85" r:id="rId1"/>
  <headerFooter alignWithMargins="0">
    <oddHeader>&amp;LZałącznik nr 1 do przedmiotu zamówienia - niemieszkalne&amp;R&amp;"Arial,Normalny"Strona &amp;P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ŚBB "Barbórka"</cp:lastModifiedBy>
  <cp:lastPrinted>2008-12-09T09:14:41Z</cp:lastPrinted>
  <dcterms:created xsi:type="dcterms:W3CDTF">2000-11-21T16:35:48Z</dcterms:created>
  <dcterms:modified xsi:type="dcterms:W3CDTF">2008-12-09T09:15:20Z</dcterms:modified>
  <cp:category/>
  <cp:version/>
  <cp:contentType/>
  <cp:contentStatus/>
  <cp:revision>1</cp:revision>
</cp:coreProperties>
</file>